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Documents\My Documents\Genealogy\winn\cemeteries\Locust\"/>
    </mc:Choice>
  </mc:AlternateContent>
  <bookViews>
    <workbookView xWindow="120" yWindow="105" windowWidth="19035" windowHeight="119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23" i="1" l="1"/>
  <c r="R23" i="1"/>
  <c r="Q23" i="1"/>
  <c r="O23" i="1"/>
  <c r="N23" i="1" s="1"/>
  <c r="M23" i="1"/>
  <c r="L23" i="1" s="1"/>
  <c r="K23" i="1"/>
  <c r="J23" i="1" s="1"/>
  <c r="P23" i="1" l="1"/>
  <c r="S407" i="1" l="1"/>
  <c r="R407" i="1"/>
  <c r="Q407" i="1"/>
  <c r="O407" i="1"/>
  <c r="N407" i="1" s="1"/>
  <c r="M407" i="1"/>
  <c r="L407" i="1" s="1"/>
  <c r="K407" i="1"/>
  <c r="J407" i="1" s="1"/>
  <c r="S264" i="1"/>
  <c r="R264" i="1"/>
  <c r="Q264" i="1"/>
  <c r="O264" i="1"/>
  <c r="N264" i="1" s="1"/>
  <c r="M264" i="1"/>
  <c r="L264" i="1" s="1"/>
  <c r="K264" i="1"/>
  <c r="J264" i="1" s="1"/>
  <c r="S174" i="1"/>
  <c r="R174" i="1"/>
  <c r="Q174" i="1"/>
  <c r="O174" i="1"/>
  <c r="N174" i="1" s="1"/>
  <c r="M174" i="1"/>
  <c r="L174" i="1" s="1"/>
  <c r="K174" i="1"/>
  <c r="J174" i="1" s="1"/>
  <c r="S124" i="1"/>
  <c r="R124" i="1"/>
  <c r="Q124" i="1"/>
  <c r="O124" i="1"/>
  <c r="N124" i="1" s="1"/>
  <c r="M124" i="1"/>
  <c r="L124" i="1" s="1"/>
  <c r="K124" i="1"/>
  <c r="J124" i="1" s="1"/>
  <c r="S92" i="1"/>
  <c r="R92" i="1"/>
  <c r="Q92" i="1"/>
  <c r="O92" i="1"/>
  <c r="N92" i="1" s="1"/>
  <c r="M92" i="1"/>
  <c r="L92" i="1" s="1"/>
  <c r="K92" i="1"/>
  <c r="J92" i="1" s="1"/>
  <c r="S91" i="1"/>
  <c r="R91" i="1"/>
  <c r="Q91" i="1"/>
  <c r="O91" i="1"/>
  <c r="N91" i="1" s="1"/>
  <c r="M91" i="1"/>
  <c r="L91" i="1" s="1"/>
  <c r="K91" i="1"/>
  <c r="J91" i="1" s="1"/>
  <c r="P407" i="1" l="1"/>
  <c r="P91" i="1"/>
  <c r="P124" i="1"/>
  <c r="P174" i="1"/>
  <c r="P92" i="1"/>
  <c r="P264" i="1"/>
  <c r="Q141" i="1"/>
  <c r="O141" i="1"/>
  <c r="N141" i="1" s="1"/>
  <c r="M141" i="1"/>
  <c r="L141" i="1" s="1"/>
  <c r="K141" i="1"/>
  <c r="J141" i="1" s="1"/>
  <c r="Q140" i="1"/>
  <c r="O140" i="1"/>
  <c r="N140" i="1" s="1"/>
  <c r="M140" i="1"/>
  <c r="L140" i="1" s="1"/>
  <c r="K140" i="1"/>
  <c r="J140" i="1" s="1"/>
  <c r="Q139" i="1"/>
  <c r="O139" i="1"/>
  <c r="N139" i="1" s="1"/>
  <c r="M139" i="1"/>
  <c r="L139" i="1" s="1"/>
  <c r="K139" i="1"/>
  <c r="J139" i="1" s="1"/>
  <c r="Q138" i="1"/>
  <c r="O138" i="1"/>
  <c r="N138" i="1" s="1"/>
  <c r="M138" i="1"/>
  <c r="L138" i="1" s="1"/>
  <c r="K138" i="1"/>
  <c r="J138" i="1" s="1"/>
  <c r="Q137" i="1"/>
  <c r="O137" i="1"/>
  <c r="N137" i="1" s="1"/>
  <c r="M137" i="1"/>
  <c r="L137" i="1" s="1"/>
  <c r="K137" i="1"/>
  <c r="J137" i="1" s="1"/>
  <c r="P140" i="1" l="1"/>
  <c r="P138" i="1"/>
  <c r="P137" i="1"/>
  <c r="P139" i="1"/>
  <c r="P141" i="1"/>
  <c r="S50" i="1"/>
  <c r="R50" i="1"/>
  <c r="Q50" i="1"/>
  <c r="O50" i="1"/>
  <c r="N50" i="1" s="1"/>
  <c r="M50" i="1"/>
  <c r="L50" i="1" s="1"/>
  <c r="K50" i="1"/>
  <c r="J50" i="1" s="1"/>
  <c r="S54" i="1"/>
  <c r="R54" i="1"/>
  <c r="Q54" i="1"/>
  <c r="O54" i="1"/>
  <c r="N54" i="1" s="1"/>
  <c r="M54" i="1"/>
  <c r="L54" i="1" s="1"/>
  <c r="K54" i="1"/>
  <c r="J54" i="1" s="1"/>
  <c r="P54" i="1" l="1"/>
  <c r="P50" i="1"/>
  <c r="S345" i="1"/>
  <c r="R345" i="1"/>
  <c r="Q345" i="1"/>
  <c r="O345" i="1"/>
  <c r="N345" i="1" s="1"/>
  <c r="M345" i="1"/>
  <c r="L345" i="1" s="1"/>
  <c r="K345" i="1"/>
  <c r="J345" i="1" s="1"/>
  <c r="S55" i="1"/>
  <c r="R55" i="1"/>
  <c r="Q55" i="1"/>
  <c r="O55" i="1"/>
  <c r="N55" i="1" s="1"/>
  <c r="M55" i="1"/>
  <c r="L55" i="1" s="1"/>
  <c r="K55" i="1"/>
  <c r="J55" i="1" s="1"/>
  <c r="S418" i="1"/>
  <c r="R418" i="1"/>
  <c r="Q418" i="1"/>
  <c r="O418" i="1"/>
  <c r="N418" i="1" s="1"/>
  <c r="M418" i="1"/>
  <c r="L418" i="1" s="1"/>
  <c r="K418" i="1"/>
  <c r="J418" i="1" s="1"/>
  <c r="S127" i="1"/>
  <c r="R127" i="1"/>
  <c r="Q127" i="1"/>
  <c r="O127" i="1"/>
  <c r="N127" i="1" s="1"/>
  <c r="M127" i="1"/>
  <c r="L127" i="1" s="1"/>
  <c r="K127" i="1"/>
  <c r="J127" i="1" s="1"/>
  <c r="S66" i="1"/>
  <c r="R66" i="1"/>
  <c r="Q66" i="1"/>
  <c r="O66" i="1"/>
  <c r="N66" i="1" s="1"/>
  <c r="M66" i="1"/>
  <c r="L66" i="1" s="1"/>
  <c r="K66" i="1"/>
  <c r="J66" i="1" s="1"/>
  <c r="P345" i="1" l="1"/>
  <c r="P55" i="1"/>
  <c r="P418" i="1"/>
  <c r="P127" i="1"/>
  <c r="P66" i="1"/>
  <c r="S162" i="1"/>
  <c r="R162" i="1"/>
  <c r="Q162" i="1"/>
  <c r="O162" i="1"/>
  <c r="N162" i="1" s="1"/>
  <c r="M162" i="1"/>
  <c r="L162" i="1" s="1"/>
  <c r="K162" i="1"/>
  <c r="J162" i="1" s="1"/>
  <c r="S128" i="1"/>
  <c r="R128" i="1"/>
  <c r="Q128" i="1"/>
  <c r="O128" i="1"/>
  <c r="N128" i="1" s="1"/>
  <c r="M128" i="1"/>
  <c r="L128" i="1" s="1"/>
  <c r="K128" i="1"/>
  <c r="J128" i="1" s="1"/>
  <c r="P162" i="1" l="1"/>
  <c r="P128" i="1"/>
  <c r="S290" i="1" l="1"/>
  <c r="R290" i="1"/>
  <c r="Q290" i="1"/>
  <c r="O290" i="1"/>
  <c r="M290" i="1"/>
  <c r="L290" i="1" s="1"/>
  <c r="K290" i="1"/>
  <c r="J290" i="1" s="1"/>
  <c r="S279" i="1"/>
  <c r="R279" i="1"/>
  <c r="Q279" i="1"/>
  <c r="O279" i="1"/>
  <c r="N279" i="1" s="1"/>
  <c r="M279" i="1"/>
  <c r="L279" i="1" s="1"/>
  <c r="K279" i="1"/>
  <c r="J279" i="1" s="1"/>
  <c r="S267" i="1"/>
  <c r="R267" i="1"/>
  <c r="Q267" i="1"/>
  <c r="O267" i="1"/>
  <c r="N267" i="1" s="1"/>
  <c r="M267" i="1"/>
  <c r="L267" i="1" s="1"/>
  <c r="K267" i="1"/>
  <c r="J267" i="1" s="1"/>
  <c r="K81" i="1"/>
  <c r="M81" i="1"/>
  <c r="L81" i="1" s="1"/>
  <c r="O81" i="1"/>
  <c r="N81" i="1" s="1"/>
  <c r="Q81" i="1"/>
  <c r="R81" i="1"/>
  <c r="S81" i="1"/>
  <c r="S244" i="1"/>
  <c r="R244" i="1"/>
  <c r="Q244" i="1"/>
  <c r="O244" i="1"/>
  <c r="N244" i="1" s="1"/>
  <c r="M244" i="1"/>
  <c r="L244" i="1" s="1"/>
  <c r="K244" i="1"/>
  <c r="S132" i="1"/>
  <c r="R132" i="1"/>
  <c r="Q132" i="1"/>
  <c r="O132" i="1"/>
  <c r="N132" i="1" s="1"/>
  <c r="M132" i="1"/>
  <c r="L132" i="1" s="1"/>
  <c r="K132" i="1"/>
  <c r="J132" i="1" s="1"/>
  <c r="S70" i="1"/>
  <c r="R70" i="1"/>
  <c r="Q70" i="1"/>
  <c r="O70" i="1"/>
  <c r="M70" i="1"/>
  <c r="L70" i="1" s="1"/>
  <c r="K70" i="1"/>
  <c r="J70" i="1" s="1"/>
  <c r="S294" i="1"/>
  <c r="R294" i="1"/>
  <c r="Q294" i="1"/>
  <c r="O294" i="1"/>
  <c r="N294" i="1" s="1"/>
  <c r="M294" i="1"/>
  <c r="L294" i="1" s="1"/>
  <c r="K294" i="1"/>
  <c r="P279" i="1" l="1"/>
  <c r="P294" i="1"/>
  <c r="P244" i="1"/>
  <c r="P267" i="1"/>
  <c r="P290" i="1"/>
  <c r="P70" i="1"/>
  <c r="N290" i="1"/>
  <c r="P81" i="1"/>
  <c r="J81" i="1"/>
  <c r="J244" i="1"/>
  <c r="P132" i="1"/>
  <c r="N70" i="1"/>
  <c r="J294" i="1"/>
  <c r="S344" i="1"/>
  <c r="R344" i="1"/>
  <c r="Q344" i="1"/>
  <c r="O344" i="1"/>
  <c r="N344" i="1" s="1"/>
  <c r="M344" i="1"/>
  <c r="L344" i="1" s="1"/>
  <c r="K344" i="1"/>
  <c r="J344" i="1" s="1"/>
  <c r="P344" i="1" l="1"/>
  <c r="S46" i="1" l="1"/>
  <c r="R46" i="1"/>
  <c r="Q46" i="1"/>
  <c r="O46" i="1"/>
  <c r="N46" i="1" s="1"/>
  <c r="M46" i="1"/>
  <c r="L46" i="1" s="1"/>
  <c r="K46" i="1"/>
  <c r="P46" i="1" l="1"/>
  <c r="J46" i="1"/>
  <c r="S133" i="1"/>
  <c r="R133" i="1"/>
  <c r="Q133" i="1"/>
  <c r="O133" i="1"/>
  <c r="N133" i="1" s="1"/>
  <c r="M133" i="1"/>
  <c r="L133" i="1" s="1"/>
  <c r="K133" i="1"/>
  <c r="J133" i="1" s="1"/>
  <c r="S259" i="1"/>
  <c r="R259" i="1"/>
  <c r="Q259" i="1"/>
  <c r="O259" i="1"/>
  <c r="M259" i="1"/>
  <c r="L259" i="1" s="1"/>
  <c r="K259" i="1"/>
  <c r="J259" i="1" s="1"/>
  <c r="P259" i="1" l="1"/>
  <c r="P133" i="1"/>
  <c r="N259" i="1"/>
  <c r="S102" i="1"/>
  <c r="R102" i="1"/>
  <c r="Q102" i="1"/>
  <c r="O102" i="1"/>
  <c r="N102" i="1" s="1"/>
  <c r="M102" i="1"/>
  <c r="L102" i="1" s="1"/>
  <c r="K102" i="1"/>
  <c r="J102" i="1" s="1"/>
  <c r="P102" i="1" l="1"/>
  <c r="S17" i="1"/>
  <c r="R17" i="1"/>
  <c r="Q17" i="1"/>
  <c r="O17" i="1"/>
  <c r="N17" i="1" s="1"/>
  <c r="M17" i="1"/>
  <c r="L17" i="1" s="1"/>
  <c r="K17" i="1"/>
  <c r="J17" i="1" s="1"/>
  <c r="S190" i="1"/>
  <c r="R190" i="1"/>
  <c r="Q190" i="1"/>
  <c r="O190" i="1"/>
  <c r="N190" i="1" s="1"/>
  <c r="M190" i="1"/>
  <c r="L190" i="1" s="1"/>
  <c r="K190" i="1"/>
  <c r="J190" i="1" s="1"/>
  <c r="S189" i="1"/>
  <c r="R189" i="1"/>
  <c r="Q189" i="1"/>
  <c r="O189" i="1"/>
  <c r="N189" i="1" s="1"/>
  <c r="M189" i="1"/>
  <c r="L189" i="1" s="1"/>
  <c r="K189" i="1"/>
  <c r="J189" i="1" s="1"/>
  <c r="R187" i="1"/>
  <c r="Q187" i="1"/>
  <c r="O187" i="1"/>
  <c r="N187" i="1" s="1"/>
  <c r="M187" i="1"/>
  <c r="L187" i="1" s="1"/>
  <c r="K187" i="1"/>
  <c r="J187" i="1" s="1"/>
  <c r="S188" i="1"/>
  <c r="R188" i="1"/>
  <c r="Q188" i="1"/>
  <c r="O188" i="1"/>
  <c r="N188" i="1" s="1"/>
  <c r="M188" i="1"/>
  <c r="L188" i="1" s="1"/>
  <c r="K188" i="1"/>
  <c r="J188" i="1" s="1"/>
  <c r="S186" i="1"/>
  <c r="R186" i="1"/>
  <c r="Q186" i="1"/>
  <c r="O186" i="1"/>
  <c r="N186" i="1" s="1"/>
  <c r="M186" i="1"/>
  <c r="L186" i="1" s="1"/>
  <c r="K186" i="1"/>
  <c r="J186" i="1" s="1"/>
  <c r="S187" i="1"/>
  <c r="S185" i="1"/>
  <c r="R185" i="1"/>
  <c r="Q185" i="1"/>
  <c r="O185" i="1"/>
  <c r="N185" i="1" s="1"/>
  <c r="M185" i="1"/>
  <c r="L185" i="1" s="1"/>
  <c r="K185" i="1"/>
  <c r="J185" i="1" s="1"/>
  <c r="P189" i="1" l="1"/>
  <c r="P17" i="1"/>
  <c r="P188" i="1"/>
  <c r="P187" i="1"/>
  <c r="P186" i="1"/>
  <c r="P190" i="1"/>
  <c r="P185" i="1"/>
  <c r="S241" i="1"/>
  <c r="R241" i="1"/>
  <c r="Q241" i="1"/>
  <c r="O241" i="1"/>
  <c r="N241" i="1" s="1"/>
  <c r="M241" i="1"/>
  <c r="L241" i="1" s="1"/>
  <c r="K241" i="1"/>
  <c r="J241" i="1" s="1"/>
  <c r="S283" i="1"/>
  <c r="R283" i="1"/>
  <c r="Q283" i="1"/>
  <c r="O283" i="1"/>
  <c r="N283" i="1" s="1"/>
  <c r="M283" i="1"/>
  <c r="L283" i="1" s="1"/>
  <c r="K283" i="1"/>
  <c r="J283" i="1" s="1"/>
  <c r="S318" i="1"/>
  <c r="R318" i="1"/>
  <c r="Q318" i="1"/>
  <c r="O318" i="1"/>
  <c r="N318" i="1" s="1"/>
  <c r="M318" i="1"/>
  <c r="L318" i="1" s="1"/>
  <c r="K318" i="1"/>
  <c r="S317" i="1"/>
  <c r="R317" i="1"/>
  <c r="Q317" i="1"/>
  <c r="O317" i="1"/>
  <c r="N317" i="1" s="1"/>
  <c r="M317" i="1"/>
  <c r="L317" i="1" s="1"/>
  <c r="K317" i="1"/>
  <c r="S316" i="1"/>
  <c r="R316" i="1"/>
  <c r="Q316" i="1"/>
  <c r="O316" i="1"/>
  <c r="N316" i="1" s="1"/>
  <c r="M316" i="1"/>
  <c r="L316" i="1" s="1"/>
  <c r="K316" i="1"/>
  <c r="S315" i="1"/>
  <c r="R315" i="1"/>
  <c r="Q315" i="1"/>
  <c r="O315" i="1"/>
  <c r="N315" i="1" s="1"/>
  <c r="M315" i="1"/>
  <c r="L315" i="1" s="1"/>
  <c r="K315" i="1"/>
  <c r="S314" i="1"/>
  <c r="R314" i="1"/>
  <c r="Q314" i="1"/>
  <c r="O314" i="1"/>
  <c r="N314" i="1" s="1"/>
  <c r="M314" i="1"/>
  <c r="L314" i="1" s="1"/>
  <c r="K314" i="1"/>
  <c r="S313" i="1"/>
  <c r="R313" i="1"/>
  <c r="Q313" i="1"/>
  <c r="O313" i="1"/>
  <c r="N313" i="1" s="1"/>
  <c r="M313" i="1"/>
  <c r="L313" i="1" s="1"/>
  <c r="K313" i="1"/>
  <c r="S312" i="1"/>
  <c r="R312" i="1"/>
  <c r="Q312" i="1"/>
  <c r="O312" i="1"/>
  <c r="N312" i="1" s="1"/>
  <c r="M312" i="1"/>
  <c r="L312" i="1" s="1"/>
  <c r="K312" i="1"/>
  <c r="S311" i="1"/>
  <c r="R311" i="1"/>
  <c r="Q311" i="1"/>
  <c r="O311" i="1"/>
  <c r="N311" i="1" s="1"/>
  <c r="M311" i="1"/>
  <c r="L311" i="1" s="1"/>
  <c r="K311" i="1"/>
  <c r="S310" i="1"/>
  <c r="R310" i="1"/>
  <c r="Q310" i="1"/>
  <c r="O310" i="1"/>
  <c r="N310" i="1" s="1"/>
  <c r="M310" i="1"/>
  <c r="L310" i="1" s="1"/>
  <c r="K310" i="1"/>
  <c r="S309" i="1"/>
  <c r="R309" i="1"/>
  <c r="Q309" i="1"/>
  <c r="O309" i="1"/>
  <c r="N309" i="1" s="1"/>
  <c r="M309" i="1"/>
  <c r="L309" i="1" s="1"/>
  <c r="K309" i="1"/>
  <c r="S308" i="1"/>
  <c r="R308" i="1"/>
  <c r="Q308" i="1"/>
  <c r="O308" i="1"/>
  <c r="N308" i="1" s="1"/>
  <c r="M308" i="1"/>
  <c r="L308" i="1" s="1"/>
  <c r="K308" i="1"/>
  <c r="S307" i="1"/>
  <c r="R307" i="1"/>
  <c r="Q307" i="1"/>
  <c r="O307" i="1"/>
  <c r="N307" i="1" s="1"/>
  <c r="M307" i="1"/>
  <c r="L307" i="1" s="1"/>
  <c r="K307" i="1"/>
  <c r="S306" i="1"/>
  <c r="R306" i="1"/>
  <c r="Q306" i="1"/>
  <c r="O306" i="1"/>
  <c r="N306" i="1" s="1"/>
  <c r="M306" i="1"/>
  <c r="L306" i="1" s="1"/>
  <c r="K306" i="1"/>
  <c r="S305" i="1"/>
  <c r="R305" i="1"/>
  <c r="Q305" i="1"/>
  <c r="O305" i="1"/>
  <c r="N305" i="1" s="1"/>
  <c r="M305" i="1"/>
  <c r="L305" i="1" s="1"/>
  <c r="K305" i="1"/>
  <c r="J305" i="1" s="1"/>
  <c r="S304" i="1"/>
  <c r="R304" i="1"/>
  <c r="Q304" i="1"/>
  <c r="O304" i="1"/>
  <c r="N304" i="1" s="1"/>
  <c r="M304" i="1"/>
  <c r="L304" i="1" s="1"/>
  <c r="K304" i="1"/>
  <c r="K319" i="1"/>
  <c r="J319" i="1" s="1"/>
  <c r="M319" i="1"/>
  <c r="L319" i="1" s="1"/>
  <c r="O319" i="1"/>
  <c r="N319" i="1" s="1"/>
  <c r="Q319" i="1"/>
  <c r="R319" i="1"/>
  <c r="S319" i="1"/>
  <c r="S292" i="1"/>
  <c r="R292" i="1"/>
  <c r="Q292" i="1"/>
  <c r="O292" i="1"/>
  <c r="N292" i="1" s="1"/>
  <c r="M292" i="1"/>
  <c r="L292" i="1" s="1"/>
  <c r="K292" i="1"/>
  <c r="S291" i="1"/>
  <c r="R291" i="1"/>
  <c r="Q291" i="1"/>
  <c r="O291" i="1"/>
  <c r="N291" i="1" s="1"/>
  <c r="M291" i="1"/>
  <c r="L291" i="1" s="1"/>
  <c r="K291" i="1"/>
  <c r="S289" i="1"/>
  <c r="R289" i="1"/>
  <c r="Q289" i="1"/>
  <c r="O289" i="1"/>
  <c r="N289" i="1" s="1"/>
  <c r="M289" i="1"/>
  <c r="L289" i="1" s="1"/>
  <c r="K289" i="1"/>
  <c r="S288" i="1"/>
  <c r="R288" i="1"/>
  <c r="Q288" i="1"/>
  <c r="O288" i="1"/>
  <c r="N288" i="1" s="1"/>
  <c r="M288" i="1"/>
  <c r="L288" i="1" s="1"/>
  <c r="K288" i="1"/>
  <c r="S383" i="1"/>
  <c r="R383" i="1"/>
  <c r="Q383" i="1"/>
  <c r="O383" i="1"/>
  <c r="N383" i="1" s="1"/>
  <c r="M383" i="1"/>
  <c r="L383" i="1" s="1"/>
  <c r="K383" i="1"/>
  <c r="S285" i="1"/>
  <c r="R285" i="1"/>
  <c r="Q285" i="1"/>
  <c r="O285" i="1"/>
  <c r="N285" i="1" s="1"/>
  <c r="M285" i="1"/>
  <c r="L285" i="1" s="1"/>
  <c r="K285" i="1"/>
  <c r="S284" i="1"/>
  <c r="R284" i="1"/>
  <c r="Q284" i="1"/>
  <c r="O284" i="1"/>
  <c r="N284" i="1" s="1"/>
  <c r="M284" i="1"/>
  <c r="L284" i="1" s="1"/>
  <c r="K284" i="1"/>
  <c r="S282" i="1"/>
  <c r="R282" i="1"/>
  <c r="Q282" i="1"/>
  <c r="O282" i="1"/>
  <c r="N282" i="1" s="1"/>
  <c r="M282" i="1"/>
  <c r="L282" i="1" s="1"/>
  <c r="K282" i="1"/>
  <c r="S280" i="1"/>
  <c r="R280" i="1"/>
  <c r="Q280" i="1"/>
  <c r="O280" i="1"/>
  <c r="N280" i="1" s="1"/>
  <c r="M280" i="1"/>
  <c r="L280" i="1" s="1"/>
  <c r="K280" i="1"/>
  <c r="S278" i="1"/>
  <c r="R278" i="1"/>
  <c r="Q278" i="1"/>
  <c r="O278" i="1"/>
  <c r="N278" i="1" s="1"/>
  <c r="M278" i="1"/>
  <c r="L278" i="1" s="1"/>
  <c r="K278" i="1"/>
  <c r="S19" i="1"/>
  <c r="R19" i="1"/>
  <c r="Q19" i="1"/>
  <c r="O19" i="1"/>
  <c r="N19" i="1" s="1"/>
  <c r="M19" i="1"/>
  <c r="L19" i="1" s="1"/>
  <c r="K19" i="1"/>
  <c r="S169" i="1"/>
  <c r="R169" i="1"/>
  <c r="Q169" i="1"/>
  <c r="O169" i="1"/>
  <c r="N169" i="1" s="1"/>
  <c r="M169" i="1"/>
  <c r="L169" i="1" s="1"/>
  <c r="K169" i="1"/>
  <c r="S168" i="1"/>
  <c r="R168" i="1"/>
  <c r="Q168" i="1"/>
  <c r="O168" i="1"/>
  <c r="N168" i="1" s="1"/>
  <c r="M168" i="1"/>
  <c r="L168" i="1" s="1"/>
  <c r="K168" i="1"/>
  <c r="S376" i="1"/>
  <c r="R376" i="1"/>
  <c r="Q376" i="1"/>
  <c r="O376" i="1"/>
  <c r="N376" i="1" s="1"/>
  <c r="M376" i="1"/>
  <c r="L376" i="1" s="1"/>
  <c r="K376" i="1"/>
  <c r="S416" i="1"/>
  <c r="R416" i="1"/>
  <c r="Q416" i="1"/>
  <c r="O416" i="1"/>
  <c r="N416" i="1" s="1"/>
  <c r="M416" i="1"/>
  <c r="L416" i="1" s="1"/>
  <c r="K416" i="1"/>
  <c r="S415" i="1"/>
  <c r="R415" i="1"/>
  <c r="Q415" i="1"/>
  <c r="O415" i="1"/>
  <c r="N415" i="1" s="1"/>
  <c r="M415" i="1"/>
  <c r="L415" i="1" s="1"/>
  <c r="K415" i="1"/>
  <c r="S414" i="1"/>
  <c r="R414" i="1"/>
  <c r="Q414" i="1"/>
  <c r="O414" i="1"/>
  <c r="N414" i="1" s="1"/>
  <c r="M414" i="1"/>
  <c r="L414" i="1" s="1"/>
  <c r="K414" i="1"/>
  <c r="S413" i="1"/>
  <c r="R413" i="1"/>
  <c r="Q413" i="1"/>
  <c r="O413" i="1"/>
  <c r="N413" i="1" s="1"/>
  <c r="M413" i="1"/>
  <c r="L413" i="1" s="1"/>
  <c r="K413" i="1"/>
  <c r="S412" i="1"/>
  <c r="R412" i="1"/>
  <c r="Q412" i="1"/>
  <c r="O412" i="1"/>
  <c r="N412" i="1" s="1"/>
  <c r="M412" i="1"/>
  <c r="L412" i="1" s="1"/>
  <c r="K412" i="1"/>
  <c r="S411" i="1"/>
  <c r="R411" i="1"/>
  <c r="Q411" i="1"/>
  <c r="O411" i="1"/>
  <c r="N411" i="1" s="1"/>
  <c r="M411" i="1"/>
  <c r="L411" i="1" s="1"/>
  <c r="K411" i="1"/>
  <c r="S410" i="1"/>
  <c r="R410" i="1"/>
  <c r="Q410" i="1"/>
  <c r="O410" i="1"/>
  <c r="N410" i="1" s="1"/>
  <c r="M410" i="1"/>
  <c r="L410" i="1" s="1"/>
  <c r="K410" i="1"/>
  <c r="S409" i="1"/>
  <c r="R409" i="1"/>
  <c r="Q409" i="1"/>
  <c r="O409" i="1"/>
  <c r="N409" i="1" s="1"/>
  <c r="M409" i="1"/>
  <c r="L409" i="1" s="1"/>
  <c r="K409" i="1"/>
  <c r="S408" i="1"/>
  <c r="R408" i="1"/>
  <c r="Q408" i="1"/>
  <c r="O408" i="1"/>
  <c r="N408" i="1" s="1"/>
  <c r="M408" i="1"/>
  <c r="L408" i="1" s="1"/>
  <c r="K408" i="1"/>
  <c r="S406" i="1"/>
  <c r="R406" i="1"/>
  <c r="Q406" i="1"/>
  <c r="O406" i="1"/>
  <c r="N406" i="1" s="1"/>
  <c r="M406" i="1"/>
  <c r="L406" i="1" s="1"/>
  <c r="K406" i="1"/>
  <c r="S405" i="1"/>
  <c r="R405" i="1"/>
  <c r="Q405" i="1"/>
  <c r="O405" i="1"/>
  <c r="N405" i="1" s="1"/>
  <c r="M405" i="1"/>
  <c r="L405" i="1" s="1"/>
  <c r="K405" i="1"/>
  <c r="S404" i="1"/>
  <c r="R404" i="1"/>
  <c r="Q404" i="1"/>
  <c r="O404" i="1"/>
  <c r="N404" i="1" s="1"/>
  <c r="M404" i="1"/>
  <c r="L404" i="1" s="1"/>
  <c r="K404" i="1"/>
  <c r="S403" i="1"/>
  <c r="R403" i="1"/>
  <c r="Q403" i="1"/>
  <c r="O403" i="1"/>
  <c r="N403" i="1" s="1"/>
  <c r="M403" i="1"/>
  <c r="L403" i="1" s="1"/>
  <c r="K403" i="1"/>
  <c r="S402" i="1"/>
  <c r="R402" i="1"/>
  <c r="Q402" i="1"/>
  <c r="O402" i="1"/>
  <c r="N402" i="1" s="1"/>
  <c r="M402" i="1"/>
  <c r="L402" i="1" s="1"/>
  <c r="K402" i="1"/>
  <c r="S401" i="1"/>
  <c r="R401" i="1"/>
  <c r="Q401" i="1"/>
  <c r="O401" i="1"/>
  <c r="N401" i="1" s="1"/>
  <c r="M401" i="1"/>
  <c r="L401" i="1" s="1"/>
  <c r="K401" i="1"/>
  <c r="S400" i="1"/>
  <c r="R400" i="1"/>
  <c r="Q400" i="1"/>
  <c r="O400" i="1"/>
  <c r="N400" i="1" s="1"/>
  <c r="M400" i="1"/>
  <c r="L400" i="1" s="1"/>
  <c r="K400" i="1"/>
  <c r="S399" i="1"/>
  <c r="R399" i="1"/>
  <c r="Q399" i="1"/>
  <c r="O399" i="1"/>
  <c r="N399" i="1" s="1"/>
  <c r="M399" i="1"/>
  <c r="L399" i="1" s="1"/>
  <c r="K399" i="1"/>
  <c r="S398" i="1"/>
  <c r="R398" i="1"/>
  <c r="Q398" i="1"/>
  <c r="O398" i="1"/>
  <c r="N398" i="1" s="1"/>
  <c r="M398" i="1"/>
  <c r="L398" i="1" s="1"/>
  <c r="K398" i="1"/>
  <c r="S397" i="1"/>
  <c r="R397" i="1"/>
  <c r="Q397" i="1"/>
  <c r="O397" i="1"/>
  <c r="N397" i="1" s="1"/>
  <c r="M397" i="1"/>
  <c r="L397" i="1" s="1"/>
  <c r="K397" i="1"/>
  <c r="S396" i="1"/>
  <c r="R396" i="1"/>
  <c r="Q396" i="1"/>
  <c r="O396" i="1"/>
  <c r="N396" i="1" s="1"/>
  <c r="M396" i="1"/>
  <c r="L396" i="1" s="1"/>
  <c r="K396" i="1"/>
  <c r="S395" i="1"/>
  <c r="R395" i="1"/>
  <c r="Q395" i="1"/>
  <c r="O395" i="1"/>
  <c r="N395" i="1" s="1"/>
  <c r="M395" i="1"/>
  <c r="L395" i="1" s="1"/>
  <c r="K395" i="1"/>
  <c r="S394" i="1"/>
  <c r="R394" i="1"/>
  <c r="Q394" i="1"/>
  <c r="O394" i="1"/>
  <c r="N394" i="1" s="1"/>
  <c r="M394" i="1"/>
  <c r="L394" i="1" s="1"/>
  <c r="K394" i="1"/>
  <c r="S393" i="1"/>
  <c r="R393" i="1"/>
  <c r="Q393" i="1"/>
  <c r="O393" i="1"/>
  <c r="N393" i="1" s="1"/>
  <c r="M393" i="1"/>
  <c r="L393" i="1" s="1"/>
  <c r="K393" i="1"/>
  <c r="S392" i="1"/>
  <c r="R392" i="1"/>
  <c r="Q392" i="1"/>
  <c r="O392" i="1"/>
  <c r="N392" i="1" s="1"/>
  <c r="M392" i="1"/>
  <c r="L392" i="1" s="1"/>
  <c r="K392" i="1"/>
  <c r="S391" i="1"/>
  <c r="R391" i="1"/>
  <c r="Q391" i="1"/>
  <c r="O391" i="1"/>
  <c r="N391" i="1" s="1"/>
  <c r="M391" i="1"/>
  <c r="L391" i="1" s="1"/>
  <c r="K391" i="1"/>
  <c r="S390" i="1"/>
  <c r="R390" i="1"/>
  <c r="Q390" i="1"/>
  <c r="O390" i="1"/>
  <c r="N390" i="1" s="1"/>
  <c r="M390" i="1"/>
  <c r="L390" i="1" s="1"/>
  <c r="K390" i="1"/>
  <c r="S389" i="1"/>
  <c r="R389" i="1"/>
  <c r="Q389" i="1"/>
  <c r="O389" i="1"/>
  <c r="N389" i="1" s="1"/>
  <c r="M389" i="1"/>
  <c r="L389" i="1" s="1"/>
  <c r="K389" i="1"/>
  <c r="S388" i="1"/>
  <c r="R388" i="1"/>
  <c r="Q388" i="1"/>
  <c r="O388" i="1"/>
  <c r="N388" i="1" s="1"/>
  <c r="M388" i="1"/>
  <c r="L388" i="1" s="1"/>
  <c r="K388" i="1"/>
  <c r="S387" i="1"/>
  <c r="R387" i="1"/>
  <c r="Q387" i="1"/>
  <c r="O387" i="1"/>
  <c r="N387" i="1" s="1"/>
  <c r="M387" i="1"/>
  <c r="L387" i="1" s="1"/>
  <c r="K387" i="1"/>
  <c r="S386" i="1"/>
  <c r="R386" i="1"/>
  <c r="Q386" i="1"/>
  <c r="O386" i="1"/>
  <c r="N386" i="1" s="1"/>
  <c r="M386" i="1"/>
  <c r="L386" i="1" s="1"/>
  <c r="K386" i="1"/>
  <c r="S385" i="1"/>
  <c r="R385" i="1"/>
  <c r="Q385" i="1"/>
  <c r="O385" i="1"/>
  <c r="N385" i="1" s="1"/>
  <c r="M385" i="1"/>
  <c r="L385" i="1" s="1"/>
  <c r="K385" i="1"/>
  <c r="S384" i="1"/>
  <c r="R384" i="1"/>
  <c r="Q384" i="1"/>
  <c r="O384" i="1"/>
  <c r="N384" i="1" s="1"/>
  <c r="M384" i="1"/>
  <c r="L384" i="1" s="1"/>
  <c r="K384" i="1"/>
  <c r="S382" i="1"/>
  <c r="R382" i="1"/>
  <c r="Q382" i="1"/>
  <c r="O382" i="1"/>
  <c r="N382" i="1" s="1"/>
  <c r="M382" i="1"/>
  <c r="L382" i="1" s="1"/>
  <c r="K382" i="1"/>
  <c r="S381" i="1"/>
  <c r="R381" i="1"/>
  <c r="Q381" i="1"/>
  <c r="O381" i="1"/>
  <c r="N381" i="1" s="1"/>
  <c r="M381" i="1"/>
  <c r="L381" i="1" s="1"/>
  <c r="K381" i="1"/>
  <c r="S380" i="1"/>
  <c r="R380" i="1"/>
  <c r="Q380" i="1"/>
  <c r="O380" i="1"/>
  <c r="N380" i="1" s="1"/>
  <c r="M380" i="1"/>
  <c r="L380" i="1" s="1"/>
  <c r="K380" i="1"/>
  <c r="S379" i="1"/>
  <c r="R379" i="1"/>
  <c r="Q379" i="1"/>
  <c r="O379" i="1"/>
  <c r="N379" i="1" s="1"/>
  <c r="M379" i="1"/>
  <c r="L379" i="1" s="1"/>
  <c r="K379" i="1"/>
  <c r="S378" i="1"/>
  <c r="R378" i="1"/>
  <c r="Q378" i="1"/>
  <c r="O378" i="1"/>
  <c r="N378" i="1" s="1"/>
  <c r="M378" i="1"/>
  <c r="L378" i="1" s="1"/>
  <c r="K378" i="1"/>
  <c r="S377" i="1"/>
  <c r="R377" i="1"/>
  <c r="Q377" i="1"/>
  <c r="O377" i="1"/>
  <c r="N377" i="1" s="1"/>
  <c r="M377" i="1"/>
  <c r="L377" i="1" s="1"/>
  <c r="K377" i="1"/>
  <c r="S375" i="1"/>
  <c r="R375" i="1"/>
  <c r="Q375" i="1"/>
  <c r="O375" i="1"/>
  <c r="N375" i="1" s="1"/>
  <c r="M375" i="1"/>
  <c r="L375" i="1" s="1"/>
  <c r="K375" i="1"/>
  <c r="S374" i="1"/>
  <c r="R374" i="1"/>
  <c r="Q374" i="1"/>
  <c r="O374" i="1"/>
  <c r="N374" i="1" s="1"/>
  <c r="M374" i="1"/>
  <c r="L374" i="1" s="1"/>
  <c r="K374" i="1"/>
  <c r="S373" i="1"/>
  <c r="R373" i="1"/>
  <c r="Q373" i="1"/>
  <c r="O373" i="1"/>
  <c r="N373" i="1" s="1"/>
  <c r="M373" i="1"/>
  <c r="L373" i="1" s="1"/>
  <c r="K373" i="1"/>
  <c r="S372" i="1"/>
  <c r="R372" i="1"/>
  <c r="Q372" i="1"/>
  <c r="O372" i="1"/>
  <c r="N372" i="1" s="1"/>
  <c r="M372" i="1"/>
  <c r="L372" i="1" s="1"/>
  <c r="K372" i="1"/>
  <c r="S371" i="1"/>
  <c r="R371" i="1"/>
  <c r="Q371" i="1"/>
  <c r="O371" i="1"/>
  <c r="N371" i="1" s="1"/>
  <c r="M371" i="1"/>
  <c r="L371" i="1" s="1"/>
  <c r="K371" i="1"/>
  <c r="S370" i="1"/>
  <c r="R370" i="1"/>
  <c r="Q370" i="1"/>
  <c r="O370" i="1"/>
  <c r="N370" i="1" s="1"/>
  <c r="M370" i="1"/>
  <c r="L370" i="1" s="1"/>
  <c r="K370" i="1"/>
  <c r="S369" i="1"/>
  <c r="R369" i="1"/>
  <c r="Q369" i="1"/>
  <c r="O369" i="1"/>
  <c r="N369" i="1" s="1"/>
  <c r="M369" i="1"/>
  <c r="L369" i="1" s="1"/>
  <c r="K369" i="1"/>
  <c r="S368" i="1"/>
  <c r="R368" i="1"/>
  <c r="Q368" i="1"/>
  <c r="O368" i="1"/>
  <c r="N368" i="1" s="1"/>
  <c r="M368" i="1"/>
  <c r="L368" i="1" s="1"/>
  <c r="K368" i="1"/>
  <c r="S367" i="1"/>
  <c r="R367" i="1"/>
  <c r="Q367" i="1"/>
  <c r="O367" i="1"/>
  <c r="N367" i="1" s="1"/>
  <c r="M367" i="1"/>
  <c r="L367" i="1" s="1"/>
  <c r="K367" i="1"/>
  <c r="S366" i="1"/>
  <c r="R366" i="1"/>
  <c r="Q366" i="1"/>
  <c r="O366" i="1"/>
  <c r="N366" i="1" s="1"/>
  <c r="M366" i="1"/>
  <c r="L366" i="1" s="1"/>
  <c r="K366" i="1"/>
  <c r="S365" i="1"/>
  <c r="R365" i="1"/>
  <c r="Q365" i="1"/>
  <c r="O365" i="1"/>
  <c r="N365" i="1" s="1"/>
  <c r="M365" i="1"/>
  <c r="L365" i="1" s="1"/>
  <c r="K365" i="1"/>
  <c r="S364" i="1"/>
  <c r="R364" i="1"/>
  <c r="Q364" i="1"/>
  <c r="O364" i="1"/>
  <c r="N364" i="1" s="1"/>
  <c r="M364" i="1"/>
  <c r="L364" i="1" s="1"/>
  <c r="K364" i="1"/>
  <c r="S363" i="1"/>
  <c r="R363" i="1"/>
  <c r="Q363" i="1"/>
  <c r="O363" i="1"/>
  <c r="N363" i="1" s="1"/>
  <c r="M363" i="1"/>
  <c r="L363" i="1" s="1"/>
  <c r="K363" i="1"/>
  <c r="S362" i="1"/>
  <c r="R362" i="1"/>
  <c r="Q362" i="1"/>
  <c r="O362" i="1"/>
  <c r="N362" i="1" s="1"/>
  <c r="M362" i="1"/>
  <c r="L362" i="1" s="1"/>
  <c r="K362" i="1"/>
  <c r="S361" i="1"/>
  <c r="R361" i="1"/>
  <c r="Q361" i="1"/>
  <c r="O361" i="1"/>
  <c r="N361" i="1" s="1"/>
  <c r="M361" i="1"/>
  <c r="L361" i="1" s="1"/>
  <c r="K361" i="1"/>
  <c r="S360" i="1"/>
  <c r="R360" i="1"/>
  <c r="Q360" i="1"/>
  <c r="O360" i="1"/>
  <c r="N360" i="1" s="1"/>
  <c r="M360" i="1"/>
  <c r="L360" i="1" s="1"/>
  <c r="K360" i="1"/>
  <c r="S359" i="1"/>
  <c r="R359" i="1"/>
  <c r="Q359" i="1"/>
  <c r="O359" i="1"/>
  <c r="N359" i="1" s="1"/>
  <c r="M359" i="1"/>
  <c r="L359" i="1" s="1"/>
  <c r="K359" i="1"/>
  <c r="S358" i="1"/>
  <c r="R358" i="1"/>
  <c r="Q358" i="1"/>
  <c r="O358" i="1"/>
  <c r="N358" i="1" s="1"/>
  <c r="M358" i="1"/>
  <c r="L358" i="1" s="1"/>
  <c r="K358" i="1"/>
  <c r="S357" i="1"/>
  <c r="R357" i="1"/>
  <c r="Q357" i="1"/>
  <c r="O357" i="1"/>
  <c r="N357" i="1" s="1"/>
  <c r="M357" i="1"/>
  <c r="L357" i="1" s="1"/>
  <c r="K357" i="1"/>
  <c r="S356" i="1"/>
  <c r="R356" i="1"/>
  <c r="Q356" i="1"/>
  <c r="O356" i="1"/>
  <c r="N356" i="1" s="1"/>
  <c r="M356" i="1"/>
  <c r="L356" i="1" s="1"/>
  <c r="K356" i="1"/>
  <c r="S355" i="1"/>
  <c r="R355" i="1"/>
  <c r="Q355" i="1"/>
  <c r="O355" i="1"/>
  <c r="N355" i="1" s="1"/>
  <c r="M355" i="1"/>
  <c r="L355" i="1" s="1"/>
  <c r="K355" i="1"/>
  <c r="S354" i="1"/>
  <c r="R354" i="1"/>
  <c r="Q354" i="1"/>
  <c r="O354" i="1"/>
  <c r="N354" i="1" s="1"/>
  <c r="M354" i="1"/>
  <c r="L354" i="1" s="1"/>
  <c r="K354" i="1"/>
  <c r="S353" i="1"/>
  <c r="R353" i="1"/>
  <c r="Q353" i="1"/>
  <c r="O353" i="1"/>
  <c r="N353" i="1" s="1"/>
  <c r="M353" i="1"/>
  <c r="L353" i="1" s="1"/>
  <c r="K353" i="1"/>
  <c r="S352" i="1"/>
  <c r="R352" i="1"/>
  <c r="Q352" i="1"/>
  <c r="O352" i="1"/>
  <c r="N352" i="1" s="1"/>
  <c r="M352" i="1"/>
  <c r="L352" i="1" s="1"/>
  <c r="K352" i="1"/>
  <c r="S351" i="1"/>
  <c r="R351" i="1"/>
  <c r="Q351" i="1"/>
  <c r="O351" i="1"/>
  <c r="N351" i="1" s="1"/>
  <c r="M351" i="1"/>
  <c r="L351" i="1" s="1"/>
  <c r="K351" i="1"/>
  <c r="S350" i="1"/>
  <c r="R350" i="1"/>
  <c r="Q350" i="1"/>
  <c r="O350" i="1"/>
  <c r="N350" i="1" s="1"/>
  <c r="M350" i="1"/>
  <c r="L350" i="1" s="1"/>
  <c r="K350" i="1"/>
  <c r="S349" i="1"/>
  <c r="R349" i="1"/>
  <c r="Q349" i="1"/>
  <c r="O349" i="1"/>
  <c r="N349" i="1" s="1"/>
  <c r="M349" i="1"/>
  <c r="L349" i="1" s="1"/>
  <c r="K349" i="1"/>
  <c r="S348" i="1"/>
  <c r="R348" i="1"/>
  <c r="Q348" i="1"/>
  <c r="O348" i="1"/>
  <c r="N348" i="1" s="1"/>
  <c r="M348" i="1"/>
  <c r="L348" i="1" s="1"/>
  <c r="K348" i="1"/>
  <c r="S347" i="1"/>
  <c r="R347" i="1"/>
  <c r="Q347" i="1"/>
  <c r="O347" i="1"/>
  <c r="N347" i="1" s="1"/>
  <c r="M347" i="1"/>
  <c r="L347" i="1" s="1"/>
  <c r="K347" i="1"/>
  <c r="S346" i="1"/>
  <c r="R346" i="1"/>
  <c r="Q346" i="1"/>
  <c r="O346" i="1"/>
  <c r="N346" i="1" s="1"/>
  <c r="M346" i="1"/>
  <c r="L346" i="1" s="1"/>
  <c r="K346" i="1"/>
  <c r="S343" i="1"/>
  <c r="R343" i="1"/>
  <c r="Q343" i="1"/>
  <c r="O343" i="1"/>
  <c r="N343" i="1" s="1"/>
  <c r="M343" i="1"/>
  <c r="L343" i="1" s="1"/>
  <c r="K343" i="1"/>
  <c r="S342" i="1"/>
  <c r="R342" i="1"/>
  <c r="Q342" i="1"/>
  <c r="O342" i="1"/>
  <c r="N342" i="1" s="1"/>
  <c r="M342" i="1"/>
  <c r="L342" i="1" s="1"/>
  <c r="K342" i="1"/>
  <c r="S341" i="1"/>
  <c r="R341" i="1"/>
  <c r="Q341" i="1"/>
  <c r="O341" i="1"/>
  <c r="N341" i="1" s="1"/>
  <c r="M341" i="1"/>
  <c r="L341" i="1" s="1"/>
  <c r="K341" i="1"/>
  <c r="S340" i="1"/>
  <c r="R340" i="1"/>
  <c r="Q340" i="1"/>
  <c r="O340" i="1"/>
  <c r="N340" i="1" s="1"/>
  <c r="M340" i="1"/>
  <c r="L340" i="1" s="1"/>
  <c r="K340" i="1"/>
  <c r="S339" i="1"/>
  <c r="R339" i="1"/>
  <c r="Q339" i="1"/>
  <c r="O339" i="1"/>
  <c r="N339" i="1" s="1"/>
  <c r="M339" i="1"/>
  <c r="L339" i="1" s="1"/>
  <c r="K339" i="1"/>
  <c r="S338" i="1"/>
  <c r="R338" i="1"/>
  <c r="Q338" i="1"/>
  <c r="O338" i="1"/>
  <c r="N338" i="1" s="1"/>
  <c r="M338" i="1"/>
  <c r="L338" i="1" s="1"/>
  <c r="K338" i="1"/>
  <c r="S337" i="1"/>
  <c r="R337" i="1"/>
  <c r="Q337" i="1"/>
  <c r="O337" i="1"/>
  <c r="N337" i="1" s="1"/>
  <c r="M337" i="1"/>
  <c r="L337" i="1" s="1"/>
  <c r="K337" i="1"/>
  <c r="S336" i="1"/>
  <c r="R336" i="1"/>
  <c r="Q336" i="1"/>
  <c r="O336" i="1"/>
  <c r="N336" i="1" s="1"/>
  <c r="M336" i="1"/>
  <c r="L336" i="1" s="1"/>
  <c r="K336" i="1"/>
  <c r="S335" i="1"/>
  <c r="R335" i="1"/>
  <c r="Q335" i="1"/>
  <c r="O335" i="1"/>
  <c r="N335" i="1" s="1"/>
  <c r="M335" i="1"/>
  <c r="L335" i="1" s="1"/>
  <c r="K335" i="1"/>
  <c r="S334" i="1"/>
  <c r="R334" i="1"/>
  <c r="Q334" i="1"/>
  <c r="O334" i="1"/>
  <c r="N334" i="1" s="1"/>
  <c r="M334" i="1"/>
  <c r="L334" i="1" s="1"/>
  <c r="K334" i="1"/>
  <c r="S332" i="1"/>
  <c r="R332" i="1"/>
  <c r="Q332" i="1"/>
  <c r="O332" i="1"/>
  <c r="N332" i="1" s="1"/>
  <c r="M332" i="1"/>
  <c r="L332" i="1" s="1"/>
  <c r="K332" i="1"/>
  <c r="S331" i="1"/>
  <c r="R331" i="1"/>
  <c r="Q331" i="1"/>
  <c r="O331" i="1"/>
  <c r="N331" i="1" s="1"/>
  <c r="M331" i="1"/>
  <c r="L331" i="1" s="1"/>
  <c r="K331" i="1"/>
  <c r="S330" i="1"/>
  <c r="R330" i="1"/>
  <c r="Q330" i="1"/>
  <c r="O330" i="1"/>
  <c r="N330" i="1" s="1"/>
  <c r="M330" i="1"/>
  <c r="L330" i="1" s="1"/>
  <c r="K330" i="1"/>
  <c r="S329" i="1"/>
  <c r="R329" i="1"/>
  <c r="Q329" i="1"/>
  <c r="O329" i="1"/>
  <c r="N329" i="1" s="1"/>
  <c r="M329" i="1"/>
  <c r="L329" i="1" s="1"/>
  <c r="K329" i="1"/>
  <c r="S328" i="1"/>
  <c r="R328" i="1"/>
  <c r="Q328" i="1"/>
  <c r="O328" i="1"/>
  <c r="N328" i="1" s="1"/>
  <c r="M328" i="1"/>
  <c r="L328" i="1" s="1"/>
  <c r="K328" i="1"/>
  <c r="S327" i="1"/>
  <c r="R327" i="1"/>
  <c r="Q327" i="1"/>
  <c r="O327" i="1"/>
  <c r="N327" i="1" s="1"/>
  <c r="M327" i="1"/>
  <c r="L327" i="1" s="1"/>
  <c r="K327" i="1"/>
  <c r="S326" i="1"/>
  <c r="R326" i="1"/>
  <c r="Q326" i="1"/>
  <c r="O326" i="1"/>
  <c r="N326" i="1" s="1"/>
  <c r="M326" i="1"/>
  <c r="L326" i="1" s="1"/>
  <c r="K326" i="1"/>
  <c r="S325" i="1"/>
  <c r="R325" i="1"/>
  <c r="Q325" i="1"/>
  <c r="O325" i="1"/>
  <c r="N325" i="1" s="1"/>
  <c r="M325" i="1"/>
  <c r="L325" i="1" s="1"/>
  <c r="K325" i="1"/>
  <c r="S324" i="1"/>
  <c r="R324" i="1"/>
  <c r="Q324" i="1"/>
  <c r="O324" i="1"/>
  <c r="N324" i="1" s="1"/>
  <c r="M324" i="1"/>
  <c r="L324" i="1" s="1"/>
  <c r="K324" i="1"/>
  <c r="S323" i="1"/>
  <c r="R323" i="1"/>
  <c r="Q323" i="1"/>
  <c r="O323" i="1"/>
  <c r="N323" i="1" s="1"/>
  <c r="M323" i="1"/>
  <c r="L323" i="1" s="1"/>
  <c r="K323" i="1"/>
  <c r="S322" i="1"/>
  <c r="R322" i="1"/>
  <c r="Q322" i="1"/>
  <c r="O322" i="1"/>
  <c r="N322" i="1" s="1"/>
  <c r="M322" i="1"/>
  <c r="L322" i="1" s="1"/>
  <c r="K322" i="1"/>
  <c r="S321" i="1"/>
  <c r="R321" i="1"/>
  <c r="Q321" i="1"/>
  <c r="O321" i="1"/>
  <c r="N321" i="1" s="1"/>
  <c r="M321" i="1"/>
  <c r="L321" i="1" s="1"/>
  <c r="K321" i="1"/>
  <c r="S320" i="1"/>
  <c r="R320" i="1"/>
  <c r="Q320" i="1"/>
  <c r="O320" i="1"/>
  <c r="N320" i="1" s="1"/>
  <c r="M320" i="1"/>
  <c r="L320" i="1" s="1"/>
  <c r="K320" i="1"/>
  <c r="S303" i="1"/>
  <c r="R303" i="1"/>
  <c r="Q303" i="1"/>
  <c r="O303" i="1"/>
  <c r="N303" i="1" s="1"/>
  <c r="M303" i="1"/>
  <c r="L303" i="1" s="1"/>
  <c r="K303" i="1"/>
  <c r="S302" i="1"/>
  <c r="R302" i="1"/>
  <c r="Q302" i="1"/>
  <c r="O302" i="1"/>
  <c r="N302" i="1" s="1"/>
  <c r="M302" i="1"/>
  <c r="L302" i="1" s="1"/>
  <c r="K302" i="1"/>
  <c r="S301" i="1"/>
  <c r="R301" i="1"/>
  <c r="Q301" i="1"/>
  <c r="O301" i="1"/>
  <c r="N301" i="1" s="1"/>
  <c r="M301" i="1"/>
  <c r="L301" i="1" s="1"/>
  <c r="K301" i="1"/>
  <c r="S300" i="1"/>
  <c r="R300" i="1"/>
  <c r="Q300" i="1"/>
  <c r="O300" i="1"/>
  <c r="N300" i="1" s="1"/>
  <c r="M300" i="1"/>
  <c r="L300" i="1" s="1"/>
  <c r="K300" i="1"/>
  <c r="S299" i="1"/>
  <c r="R299" i="1"/>
  <c r="Q299" i="1"/>
  <c r="O299" i="1"/>
  <c r="N299" i="1" s="1"/>
  <c r="M299" i="1"/>
  <c r="L299" i="1" s="1"/>
  <c r="K299" i="1"/>
  <c r="S298" i="1"/>
  <c r="R298" i="1"/>
  <c r="Q298" i="1"/>
  <c r="O298" i="1"/>
  <c r="N298" i="1" s="1"/>
  <c r="M298" i="1"/>
  <c r="L298" i="1" s="1"/>
  <c r="K298" i="1"/>
  <c r="S297" i="1"/>
  <c r="R297" i="1"/>
  <c r="Q297" i="1"/>
  <c r="O297" i="1"/>
  <c r="N297" i="1" s="1"/>
  <c r="M297" i="1"/>
  <c r="L297" i="1" s="1"/>
  <c r="K297" i="1"/>
  <c r="S296" i="1"/>
  <c r="R296" i="1"/>
  <c r="Q296" i="1"/>
  <c r="O296" i="1"/>
  <c r="N296" i="1" s="1"/>
  <c r="M296" i="1"/>
  <c r="L296" i="1" s="1"/>
  <c r="K296" i="1"/>
  <c r="S295" i="1"/>
  <c r="R295" i="1"/>
  <c r="Q295" i="1"/>
  <c r="O295" i="1"/>
  <c r="N295" i="1" s="1"/>
  <c r="M295" i="1"/>
  <c r="L295" i="1" s="1"/>
  <c r="K295" i="1"/>
  <c r="S293" i="1"/>
  <c r="R293" i="1"/>
  <c r="Q293" i="1"/>
  <c r="O293" i="1"/>
  <c r="N293" i="1" s="1"/>
  <c r="M293" i="1"/>
  <c r="L293" i="1" s="1"/>
  <c r="K293" i="1"/>
  <c r="S287" i="1"/>
  <c r="R287" i="1"/>
  <c r="Q287" i="1"/>
  <c r="O287" i="1"/>
  <c r="N287" i="1" s="1"/>
  <c r="M287" i="1"/>
  <c r="L287" i="1" s="1"/>
  <c r="K287" i="1"/>
  <c r="S286" i="1"/>
  <c r="R286" i="1"/>
  <c r="Q286" i="1"/>
  <c r="O286" i="1"/>
  <c r="N286" i="1" s="1"/>
  <c r="M286" i="1"/>
  <c r="L286" i="1" s="1"/>
  <c r="K286" i="1"/>
  <c r="S281" i="1"/>
  <c r="R281" i="1"/>
  <c r="Q281" i="1"/>
  <c r="O281" i="1"/>
  <c r="N281" i="1" s="1"/>
  <c r="M281" i="1"/>
  <c r="L281" i="1" s="1"/>
  <c r="K281" i="1"/>
  <c r="S277" i="1"/>
  <c r="R277" i="1"/>
  <c r="Q277" i="1"/>
  <c r="O277" i="1"/>
  <c r="N277" i="1" s="1"/>
  <c r="M277" i="1"/>
  <c r="L277" i="1" s="1"/>
  <c r="K277" i="1"/>
  <c r="S276" i="1"/>
  <c r="R276" i="1"/>
  <c r="Q276" i="1"/>
  <c r="O276" i="1"/>
  <c r="N276" i="1" s="1"/>
  <c r="M276" i="1"/>
  <c r="L276" i="1" s="1"/>
  <c r="K276" i="1"/>
  <c r="S275" i="1"/>
  <c r="R275" i="1"/>
  <c r="Q275" i="1"/>
  <c r="O275" i="1"/>
  <c r="N275" i="1" s="1"/>
  <c r="M275" i="1"/>
  <c r="L275" i="1" s="1"/>
  <c r="K275" i="1"/>
  <c r="S274" i="1"/>
  <c r="R274" i="1"/>
  <c r="Q274" i="1"/>
  <c r="O274" i="1"/>
  <c r="N274" i="1" s="1"/>
  <c r="M274" i="1"/>
  <c r="L274" i="1" s="1"/>
  <c r="K274" i="1"/>
  <c r="S273" i="1"/>
  <c r="R273" i="1"/>
  <c r="Q273" i="1"/>
  <c r="O273" i="1"/>
  <c r="N273" i="1" s="1"/>
  <c r="M273" i="1"/>
  <c r="L273" i="1" s="1"/>
  <c r="K273" i="1"/>
  <c r="S272" i="1"/>
  <c r="R272" i="1"/>
  <c r="Q272" i="1"/>
  <c r="O272" i="1"/>
  <c r="N272" i="1" s="1"/>
  <c r="M272" i="1"/>
  <c r="L272" i="1" s="1"/>
  <c r="K272" i="1"/>
  <c r="S271" i="1"/>
  <c r="R271" i="1"/>
  <c r="Q271" i="1"/>
  <c r="O271" i="1"/>
  <c r="N271" i="1" s="1"/>
  <c r="M271" i="1"/>
  <c r="L271" i="1" s="1"/>
  <c r="K271" i="1"/>
  <c r="S270" i="1"/>
  <c r="R270" i="1"/>
  <c r="Q270" i="1"/>
  <c r="O270" i="1"/>
  <c r="N270" i="1" s="1"/>
  <c r="M270" i="1"/>
  <c r="L270" i="1" s="1"/>
  <c r="K270" i="1"/>
  <c r="S269" i="1"/>
  <c r="R269" i="1"/>
  <c r="Q269" i="1"/>
  <c r="O269" i="1"/>
  <c r="N269" i="1" s="1"/>
  <c r="M269" i="1"/>
  <c r="L269" i="1" s="1"/>
  <c r="K269" i="1"/>
  <c r="S268" i="1"/>
  <c r="R268" i="1"/>
  <c r="Q268" i="1"/>
  <c r="O268" i="1"/>
  <c r="N268" i="1" s="1"/>
  <c r="M268" i="1"/>
  <c r="L268" i="1" s="1"/>
  <c r="K268" i="1"/>
  <c r="S266" i="1"/>
  <c r="R266" i="1"/>
  <c r="Q266" i="1"/>
  <c r="O266" i="1"/>
  <c r="N266" i="1" s="1"/>
  <c r="M266" i="1"/>
  <c r="L266" i="1" s="1"/>
  <c r="K266" i="1"/>
  <c r="S265" i="1"/>
  <c r="R265" i="1"/>
  <c r="Q265" i="1"/>
  <c r="O265" i="1"/>
  <c r="N265" i="1" s="1"/>
  <c r="M265" i="1"/>
  <c r="L265" i="1" s="1"/>
  <c r="K265" i="1"/>
  <c r="S263" i="1"/>
  <c r="R263" i="1"/>
  <c r="Q263" i="1"/>
  <c r="O263" i="1"/>
  <c r="N263" i="1" s="1"/>
  <c r="M263" i="1"/>
  <c r="L263" i="1" s="1"/>
  <c r="K263" i="1"/>
  <c r="S262" i="1"/>
  <c r="R262" i="1"/>
  <c r="Q262" i="1"/>
  <c r="O262" i="1"/>
  <c r="N262" i="1" s="1"/>
  <c r="M262" i="1"/>
  <c r="L262" i="1" s="1"/>
  <c r="K262" i="1"/>
  <c r="S261" i="1"/>
  <c r="R261" i="1"/>
  <c r="Q261" i="1"/>
  <c r="O261" i="1"/>
  <c r="N261" i="1" s="1"/>
  <c r="M261" i="1"/>
  <c r="L261" i="1" s="1"/>
  <c r="K261" i="1"/>
  <c r="S260" i="1"/>
  <c r="R260" i="1"/>
  <c r="Q260" i="1"/>
  <c r="O260" i="1"/>
  <c r="N260" i="1" s="1"/>
  <c r="M260" i="1"/>
  <c r="L260" i="1" s="1"/>
  <c r="K260" i="1"/>
  <c r="S258" i="1"/>
  <c r="R258" i="1"/>
  <c r="Q258" i="1"/>
  <c r="O258" i="1"/>
  <c r="N258" i="1" s="1"/>
  <c r="M258" i="1"/>
  <c r="L258" i="1" s="1"/>
  <c r="K258" i="1"/>
  <c r="S257" i="1"/>
  <c r="R257" i="1"/>
  <c r="Q257" i="1"/>
  <c r="O257" i="1"/>
  <c r="N257" i="1" s="1"/>
  <c r="M257" i="1"/>
  <c r="L257" i="1" s="1"/>
  <c r="K257" i="1"/>
  <c r="S256" i="1"/>
  <c r="R256" i="1"/>
  <c r="Q256" i="1"/>
  <c r="O256" i="1"/>
  <c r="N256" i="1" s="1"/>
  <c r="M256" i="1"/>
  <c r="L256" i="1" s="1"/>
  <c r="K256" i="1"/>
  <c r="S255" i="1"/>
  <c r="R255" i="1"/>
  <c r="Q255" i="1"/>
  <c r="O255" i="1"/>
  <c r="N255" i="1" s="1"/>
  <c r="M255" i="1"/>
  <c r="L255" i="1" s="1"/>
  <c r="K255" i="1"/>
  <c r="S254" i="1"/>
  <c r="R254" i="1"/>
  <c r="Q254" i="1"/>
  <c r="O254" i="1"/>
  <c r="N254" i="1" s="1"/>
  <c r="M254" i="1"/>
  <c r="L254" i="1" s="1"/>
  <c r="K254" i="1"/>
  <c r="S253" i="1"/>
  <c r="R253" i="1"/>
  <c r="Q253" i="1"/>
  <c r="O253" i="1"/>
  <c r="N253" i="1" s="1"/>
  <c r="M253" i="1"/>
  <c r="L253" i="1" s="1"/>
  <c r="K253" i="1"/>
  <c r="S252" i="1"/>
  <c r="R252" i="1"/>
  <c r="Q252" i="1"/>
  <c r="O252" i="1"/>
  <c r="N252" i="1" s="1"/>
  <c r="M252" i="1"/>
  <c r="L252" i="1" s="1"/>
  <c r="K252" i="1"/>
  <c r="S251" i="1"/>
  <c r="R251" i="1"/>
  <c r="Q251" i="1"/>
  <c r="O251" i="1"/>
  <c r="N251" i="1" s="1"/>
  <c r="M251" i="1"/>
  <c r="L251" i="1" s="1"/>
  <c r="K251" i="1"/>
  <c r="S250" i="1"/>
  <c r="R250" i="1"/>
  <c r="Q250" i="1"/>
  <c r="O250" i="1"/>
  <c r="N250" i="1" s="1"/>
  <c r="M250" i="1"/>
  <c r="L250" i="1" s="1"/>
  <c r="K250" i="1"/>
  <c r="S249" i="1"/>
  <c r="R249" i="1"/>
  <c r="Q249" i="1"/>
  <c r="O249" i="1"/>
  <c r="N249" i="1" s="1"/>
  <c r="M249" i="1"/>
  <c r="L249" i="1" s="1"/>
  <c r="K249" i="1"/>
  <c r="S248" i="1"/>
  <c r="R248" i="1"/>
  <c r="Q248" i="1"/>
  <c r="O248" i="1"/>
  <c r="N248" i="1" s="1"/>
  <c r="M248" i="1"/>
  <c r="L248" i="1" s="1"/>
  <c r="K248" i="1"/>
  <c r="S247" i="1"/>
  <c r="R247" i="1"/>
  <c r="Q247" i="1"/>
  <c r="O247" i="1"/>
  <c r="N247" i="1" s="1"/>
  <c r="M247" i="1"/>
  <c r="L247" i="1" s="1"/>
  <c r="K247" i="1"/>
  <c r="S246" i="1"/>
  <c r="R246" i="1"/>
  <c r="Q246" i="1"/>
  <c r="O246" i="1"/>
  <c r="N246" i="1" s="1"/>
  <c r="M246" i="1"/>
  <c r="L246" i="1" s="1"/>
  <c r="K246" i="1"/>
  <c r="S245" i="1"/>
  <c r="R245" i="1"/>
  <c r="Q245" i="1"/>
  <c r="O245" i="1"/>
  <c r="N245" i="1" s="1"/>
  <c r="M245" i="1"/>
  <c r="L245" i="1" s="1"/>
  <c r="K245" i="1"/>
  <c r="S333" i="1"/>
  <c r="R333" i="1"/>
  <c r="Q333" i="1"/>
  <c r="O333" i="1"/>
  <c r="N333" i="1" s="1"/>
  <c r="M333" i="1"/>
  <c r="L333" i="1" s="1"/>
  <c r="K333" i="1"/>
  <c r="S243" i="1"/>
  <c r="R243" i="1"/>
  <c r="Q243" i="1"/>
  <c r="O243" i="1"/>
  <c r="N243" i="1" s="1"/>
  <c r="M243" i="1"/>
  <c r="L243" i="1" s="1"/>
  <c r="K243" i="1"/>
  <c r="S242" i="1"/>
  <c r="R242" i="1"/>
  <c r="Q242" i="1"/>
  <c r="O242" i="1"/>
  <c r="N242" i="1" s="1"/>
  <c r="M242" i="1"/>
  <c r="L242" i="1" s="1"/>
  <c r="K242" i="1"/>
  <c r="S240" i="1"/>
  <c r="R240" i="1"/>
  <c r="Q240" i="1"/>
  <c r="O240" i="1"/>
  <c r="N240" i="1" s="1"/>
  <c r="M240" i="1"/>
  <c r="L240" i="1" s="1"/>
  <c r="K240" i="1"/>
  <c r="S239" i="1"/>
  <c r="R239" i="1"/>
  <c r="Q239" i="1"/>
  <c r="O239" i="1"/>
  <c r="N239" i="1" s="1"/>
  <c r="M239" i="1"/>
  <c r="L239" i="1" s="1"/>
  <c r="K239" i="1"/>
  <c r="S238" i="1"/>
  <c r="R238" i="1"/>
  <c r="Q238" i="1"/>
  <c r="O238" i="1"/>
  <c r="N238" i="1" s="1"/>
  <c r="M238" i="1"/>
  <c r="L238" i="1" s="1"/>
  <c r="K238" i="1"/>
  <c r="S237" i="1"/>
  <c r="R237" i="1"/>
  <c r="Q237" i="1"/>
  <c r="O237" i="1"/>
  <c r="N237" i="1" s="1"/>
  <c r="M237" i="1"/>
  <c r="L237" i="1" s="1"/>
  <c r="K237" i="1"/>
  <c r="S236" i="1"/>
  <c r="R236" i="1"/>
  <c r="Q236" i="1"/>
  <c r="O236" i="1"/>
  <c r="N236" i="1" s="1"/>
  <c r="M236" i="1"/>
  <c r="L236" i="1" s="1"/>
  <c r="K236" i="1"/>
  <c r="S235" i="1"/>
  <c r="R235" i="1"/>
  <c r="Q235" i="1"/>
  <c r="O235" i="1"/>
  <c r="N235" i="1" s="1"/>
  <c r="M235" i="1"/>
  <c r="L235" i="1" s="1"/>
  <c r="K235" i="1"/>
  <c r="S234" i="1"/>
  <c r="R234" i="1"/>
  <c r="Q234" i="1"/>
  <c r="O234" i="1"/>
  <c r="N234" i="1" s="1"/>
  <c r="M234" i="1"/>
  <c r="L234" i="1" s="1"/>
  <c r="K234" i="1"/>
  <c r="S233" i="1"/>
  <c r="R233" i="1"/>
  <c r="Q233" i="1"/>
  <c r="O233" i="1"/>
  <c r="N233" i="1" s="1"/>
  <c r="M233" i="1"/>
  <c r="L233" i="1" s="1"/>
  <c r="K233" i="1"/>
  <c r="S232" i="1"/>
  <c r="R232" i="1"/>
  <c r="Q232" i="1"/>
  <c r="O232" i="1"/>
  <c r="N232" i="1" s="1"/>
  <c r="M232" i="1"/>
  <c r="L232" i="1" s="1"/>
  <c r="K232" i="1"/>
  <c r="S231" i="1"/>
  <c r="R231" i="1"/>
  <c r="Q231" i="1"/>
  <c r="O231" i="1"/>
  <c r="N231" i="1" s="1"/>
  <c r="M231" i="1"/>
  <c r="L231" i="1" s="1"/>
  <c r="K231" i="1"/>
  <c r="S230" i="1"/>
  <c r="R230" i="1"/>
  <c r="Q230" i="1"/>
  <c r="O230" i="1"/>
  <c r="N230" i="1" s="1"/>
  <c r="M230" i="1"/>
  <c r="L230" i="1" s="1"/>
  <c r="K230" i="1"/>
  <c r="S229" i="1"/>
  <c r="R229" i="1"/>
  <c r="Q229" i="1"/>
  <c r="O229" i="1"/>
  <c r="N229" i="1" s="1"/>
  <c r="M229" i="1"/>
  <c r="L229" i="1" s="1"/>
  <c r="K229" i="1"/>
  <c r="S228" i="1"/>
  <c r="R228" i="1"/>
  <c r="Q228" i="1"/>
  <c r="O228" i="1"/>
  <c r="N228" i="1" s="1"/>
  <c r="M228" i="1"/>
  <c r="L228" i="1" s="1"/>
  <c r="K228" i="1"/>
  <c r="S227" i="1"/>
  <c r="R227" i="1"/>
  <c r="Q227" i="1"/>
  <c r="O227" i="1"/>
  <c r="N227" i="1" s="1"/>
  <c r="M227" i="1"/>
  <c r="L227" i="1" s="1"/>
  <c r="K227" i="1"/>
  <c r="S226" i="1"/>
  <c r="R226" i="1"/>
  <c r="Q226" i="1"/>
  <c r="O226" i="1"/>
  <c r="N226" i="1" s="1"/>
  <c r="M226" i="1"/>
  <c r="L226" i="1" s="1"/>
  <c r="K226" i="1"/>
  <c r="S225" i="1"/>
  <c r="R225" i="1"/>
  <c r="Q225" i="1"/>
  <c r="O225" i="1"/>
  <c r="N225" i="1" s="1"/>
  <c r="M225" i="1"/>
  <c r="L225" i="1" s="1"/>
  <c r="K225" i="1"/>
  <c r="S224" i="1"/>
  <c r="R224" i="1"/>
  <c r="Q224" i="1"/>
  <c r="O224" i="1"/>
  <c r="N224" i="1" s="1"/>
  <c r="M224" i="1"/>
  <c r="L224" i="1" s="1"/>
  <c r="K224" i="1"/>
  <c r="S223" i="1"/>
  <c r="R223" i="1"/>
  <c r="Q223" i="1"/>
  <c r="O223" i="1"/>
  <c r="N223" i="1" s="1"/>
  <c r="M223" i="1"/>
  <c r="L223" i="1" s="1"/>
  <c r="K223" i="1"/>
  <c r="S222" i="1"/>
  <c r="R222" i="1"/>
  <c r="Q222" i="1"/>
  <c r="O222" i="1"/>
  <c r="N222" i="1" s="1"/>
  <c r="M222" i="1"/>
  <c r="L222" i="1" s="1"/>
  <c r="K222" i="1"/>
  <c r="S221" i="1"/>
  <c r="R221" i="1"/>
  <c r="Q221" i="1"/>
  <c r="O221" i="1"/>
  <c r="N221" i="1" s="1"/>
  <c r="M221" i="1"/>
  <c r="L221" i="1" s="1"/>
  <c r="K221" i="1"/>
  <c r="S220" i="1"/>
  <c r="R220" i="1"/>
  <c r="Q220" i="1"/>
  <c r="O220" i="1"/>
  <c r="N220" i="1" s="1"/>
  <c r="M220" i="1"/>
  <c r="L220" i="1" s="1"/>
  <c r="K220" i="1"/>
  <c r="S219" i="1"/>
  <c r="R219" i="1"/>
  <c r="Q219" i="1"/>
  <c r="O219" i="1"/>
  <c r="N219" i="1" s="1"/>
  <c r="M219" i="1"/>
  <c r="L219" i="1" s="1"/>
  <c r="K219" i="1"/>
  <c r="S218" i="1"/>
  <c r="R218" i="1"/>
  <c r="Q218" i="1"/>
  <c r="O218" i="1"/>
  <c r="N218" i="1" s="1"/>
  <c r="M218" i="1"/>
  <c r="L218" i="1" s="1"/>
  <c r="K218" i="1"/>
  <c r="S217" i="1"/>
  <c r="R217" i="1"/>
  <c r="Q217" i="1"/>
  <c r="O217" i="1"/>
  <c r="N217" i="1" s="1"/>
  <c r="M217" i="1"/>
  <c r="L217" i="1" s="1"/>
  <c r="K217" i="1"/>
  <c r="S216" i="1"/>
  <c r="R216" i="1"/>
  <c r="Q216" i="1"/>
  <c r="O216" i="1"/>
  <c r="N216" i="1" s="1"/>
  <c r="M216" i="1"/>
  <c r="L216" i="1" s="1"/>
  <c r="K216" i="1"/>
  <c r="S215" i="1"/>
  <c r="R215" i="1"/>
  <c r="Q215" i="1"/>
  <c r="O215" i="1"/>
  <c r="N215" i="1" s="1"/>
  <c r="M215" i="1"/>
  <c r="L215" i="1" s="1"/>
  <c r="K215" i="1"/>
  <c r="S214" i="1"/>
  <c r="R214" i="1"/>
  <c r="Q214" i="1"/>
  <c r="O214" i="1"/>
  <c r="N214" i="1" s="1"/>
  <c r="M214" i="1"/>
  <c r="L214" i="1" s="1"/>
  <c r="K214" i="1"/>
  <c r="S213" i="1"/>
  <c r="R213" i="1"/>
  <c r="Q213" i="1"/>
  <c r="O213" i="1"/>
  <c r="N213" i="1" s="1"/>
  <c r="M213" i="1"/>
  <c r="L213" i="1" s="1"/>
  <c r="K213" i="1"/>
  <c r="S212" i="1"/>
  <c r="R212" i="1"/>
  <c r="Q212" i="1"/>
  <c r="O212" i="1"/>
  <c r="N212" i="1" s="1"/>
  <c r="M212" i="1"/>
  <c r="L212" i="1" s="1"/>
  <c r="K212" i="1"/>
  <c r="S211" i="1"/>
  <c r="R211" i="1"/>
  <c r="Q211" i="1"/>
  <c r="O211" i="1"/>
  <c r="N211" i="1" s="1"/>
  <c r="M211" i="1"/>
  <c r="L211" i="1" s="1"/>
  <c r="K211" i="1"/>
  <c r="S210" i="1"/>
  <c r="R210" i="1"/>
  <c r="Q210" i="1"/>
  <c r="O210" i="1"/>
  <c r="N210" i="1" s="1"/>
  <c r="M210" i="1"/>
  <c r="L210" i="1" s="1"/>
  <c r="K210" i="1"/>
  <c r="S209" i="1"/>
  <c r="R209" i="1"/>
  <c r="Q209" i="1"/>
  <c r="O209" i="1"/>
  <c r="N209" i="1" s="1"/>
  <c r="M209" i="1"/>
  <c r="L209" i="1" s="1"/>
  <c r="K209" i="1"/>
  <c r="S208" i="1"/>
  <c r="R208" i="1"/>
  <c r="Q208" i="1"/>
  <c r="O208" i="1"/>
  <c r="N208" i="1" s="1"/>
  <c r="M208" i="1"/>
  <c r="L208" i="1" s="1"/>
  <c r="K208" i="1"/>
  <c r="S207" i="1"/>
  <c r="R207" i="1"/>
  <c r="Q207" i="1"/>
  <c r="O207" i="1"/>
  <c r="N207" i="1" s="1"/>
  <c r="M207" i="1"/>
  <c r="L207" i="1" s="1"/>
  <c r="K207" i="1"/>
  <c r="S206" i="1"/>
  <c r="R206" i="1"/>
  <c r="Q206" i="1"/>
  <c r="O206" i="1"/>
  <c r="N206" i="1" s="1"/>
  <c r="M206" i="1"/>
  <c r="L206" i="1" s="1"/>
  <c r="K206" i="1"/>
  <c r="S205" i="1"/>
  <c r="R205" i="1"/>
  <c r="Q205" i="1"/>
  <c r="O205" i="1"/>
  <c r="N205" i="1" s="1"/>
  <c r="M205" i="1"/>
  <c r="L205" i="1" s="1"/>
  <c r="K205" i="1"/>
  <c r="S204" i="1"/>
  <c r="R204" i="1"/>
  <c r="Q204" i="1"/>
  <c r="O204" i="1"/>
  <c r="N204" i="1" s="1"/>
  <c r="M204" i="1"/>
  <c r="L204" i="1" s="1"/>
  <c r="K204" i="1"/>
  <c r="S203" i="1"/>
  <c r="R203" i="1"/>
  <c r="Q203" i="1"/>
  <c r="O203" i="1"/>
  <c r="N203" i="1" s="1"/>
  <c r="M203" i="1"/>
  <c r="L203" i="1" s="1"/>
  <c r="K203" i="1"/>
  <c r="S202" i="1"/>
  <c r="R202" i="1"/>
  <c r="Q202" i="1"/>
  <c r="O202" i="1"/>
  <c r="N202" i="1" s="1"/>
  <c r="M202" i="1"/>
  <c r="L202" i="1" s="1"/>
  <c r="K202" i="1"/>
  <c r="S201" i="1"/>
  <c r="R201" i="1"/>
  <c r="Q201" i="1"/>
  <c r="O201" i="1"/>
  <c r="N201" i="1" s="1"/>
  <c r="M201" i="1"/>
  <c r="L201" i="1" s="1"/>
  <c r="K201" i="1"/>
  <c r="S200" i="1"/>
  <c r="R200" i="1"/>
  <c r="Q200" i="1"/>
  <c r="O200" i="1"/>
  <c r="N200" i="1" s="1"/>
  <c r="M200" i="1"/>
  <c r="L200" i="1" s="1"/>
  <c r="K200" i="1"/>
  <c r="S199" i="1"/>
  <c r="R199" i="1"/>
  <c r="Q199" i="1"/>
  <c r="O199" i="1"/>
  <c r="N199" i="1" s="1"/>
  <c r="M199" i="1"/>
  <c r="L199" i="1" s="1"/>
  <c r="K199" i="1"/>
  <c r="S198" i="1"/>
  <c r="R198" i="1"/>
  <c r="Q198" i="1"/>
  <c r="O198" i="1"/>
  <c r="N198" i="1" s="1"/>
  <c r="M198" i="1"/>
  <c r="L198" i="1" s="1"/>
  <c r="K198" i="1"/>
  <c r="S197" i="1"/>
  <c r="R197" i="1"/>
  <c r="Q197" i="1"/>
  <c r="O197" i="1"/>
  <c r="N197" i="1" s="1"/>
  <c r="M197" i="1"/>
  <c r="L197" i="1" s="1"/>
  <c r="K197" i="1"/>
  <c r="S196" i="1"/>
  <c r="R196" i="1"/>
  <c r="Q196" i="1"/>
  <c r="O196" i="1"/>
  <c r="N196" i="1" s="1"/>
  <c r="M196" i="1"/>
  <c r="L196" i="1" s="1"/>
  <c r="K196" i="1"/>
  <c r="S195" i="1"/>
  <c r="R195" i="1"/>
  <c r="Q195" i="1"/>
  <c r="O195" i="1"/>
  <c r="N195" i="1" s="1"/>
  <c r="M195" i="1"/>
  <c r="L195" i="1" s="1"/>
  <c r="K195" i="1"/>
  <c r="S194" i="1"/>
  <c r="R194" i="1"/>
  <c r="Q194" i="1"/>
  <c r="O194" i="1"/>
  <c r="N194" i="1" s="1"/>
  <c r="M194" i="1"/>
  <c r="L194" i="1" s="1"/>
  <c r="K194" i="1"/>
  <c r="S193" i="1"/>
  <c r="R193" i="1"/>
  <c r="Q193" i="1"/>
  <c r="O193" i="1"/>
  <c r="N193" i="1" s="1"/>
  <c r="M193" i="1"/>
  <c r="L193" i="1" s="1"/>
  <c r="K193" i="1"/>
  <c r="S192" i="1"/>
  <c r="R192" i="1"/>
  <c r="Q192" i="1"/>
  <c r="O192" i="1"/>
  <c r="N192" i="1" s="1"/>
  <c r="M192" i="1"/>
  <c r="L192" i="1" s="1"/>
  <c r="K192" i="1"/>
  <c r="S191" i="1"/>
  <c r="R191" i="1"/>
  <c r="Q191" i="1"/>
  <c r="O191" i="1"/>
  <c r="N191" i="1" s="1"/>
  <c r="M191" i="1"/>
  <c r="L191" i="1" s="1"/>
  <c r="K191" i="1"/>
  <c r="S184" i="1"/>
  <c r="R184" i="1"/>
  <c r="Q184" i="1"/>
  <c r="O184" i="1"/>
  <c r="N184" i="1" s="1"/>
  <c r="M184" i="1"/>
  <c r="L184" i="1" s="1"/>
  <c r="K184" i="1"/>
  <c r="S183" i="1"/>
  <c r="R183" i="1"/>
  <c r="Q183" i="1"/>
  <c r="O183" i="1"/>
  <c r="N183" i="1" s="1"/>
  <c r="M183" i="1"/>
  <c r="L183" i="1" s="1"/>
  <c r="K183" i="1"/>
  <c r="S182" i="1"/>
  <c r="R182" i="1"/>
  <c r="Q182" i="1"/>
  <c r="O182" i="1"/>
  <c r="N182" i="1" s="1"/>
  <c r="M182" i="1"/>
  <c r="L182" i="1" s="1"/>
  <c r="K182" i="1"/>
  <c r="S181" i="1"/>
  <c r="R181" i="1"/>
  <c r="Q181" i="1"/>
  <c r="O181" i="1"/>
  <c r="N181" i="1" s="1"/>
  <c r="M181" i="1"/>
  <c r="L181" i="1" s="1"/>
  <c r="K181" i="1"/>
  <c r="S180" i="1"/>
  <c r="R180" i="1"/>
  <c r="Q180" i="1"/>
  <c r="O180" i="1"/>
  <c r="N180" i="1" s="1"/>
  <c r="M180" i="1"/>
  <c r="L180" i="1" s="1"/>
  <c r="K180" i="1"/>
  <c r="S179" i="1"/>
  <c r="R179" i="1"/>
  <c r="Q179" i="1"/>
  <c r="O179" i="1"/>
  <c r="N179" i="1" s="1"/>
  <c r="M179" i="1"/>
  <c r="L179" i="1" s="1"/>
  <c r="K179" i="1"/>
  <c r="S178" i="1"/>
  <c r="R178" i="1"/>
  <c r="Q178" i="1"/>
  <c r="O178" i="1"/>
  <c r="N178" i="1" s="1"/>
  <c r="M178" i="1"/>
  <c r="L178" i="1" s="1"/>
  <c r="K178" i="1"/>
  <c r="S177" i="1"/>
  <c r="R177" i="1"/>
  <c r="Q177" i="1"/>
  <c r="O177" i="1"/>
  <c r="N177" i="1" s="1"/>
  <c r="M177" i="1"/>
  <c r="L177" i="1" s="1"/>
  <c r="K177" i="1"/>
  <c r="S176" i="1"/>
  <c r="R176" i="1"/>
  <c r="Q176" i="1"/>
  <c r="O176" i="1"/>
  <c r="N176" i="1" s="1"/>
  <c r="M176" i="1"/>
  <c r="L176" i="1" s="1"/>
  <c r="K176" i="1"/>
  <c r="S175" i="1"/>
  <c r="R175" i="1"/>
  <c r="Q175" i="1"/>
  <c r="O175" i="1"/>
  <c r="N175" i="1" s="1"/>
  <c r="M175" i="1"/>
  <c r="L175" i="1" s="1"/>
  <c r="K175" i="1"/>
  <c r="S173" i="1"/>
  <c r="R173" i="1"/>
  <c r="Q173" i="1"/>
  <c r="O173" i="1"/>
  <c r="N173" i="1" s="1"/>
  <c r="M173" i="1"/>
  <c r="L173" i="1" s="1"/>
  <c r="K173" i="1"/>
  <c r="S172" i="1"/>
  <c r="R172" i="1"/>
  <c r="Q172" i="1"/>
  <c r="O172" i="1"/>
  <c r="N172" i="1" s="1"/>
  <c r="M172" i="1"/>
  <c r="L172" i="1" s="1"/>
  <c r="K172" i="1"/>
  <c r="S171" i="1"/>
  <c r="R171" i="1"/>
  <c r="Q171" i="1"/>
  <c r="O171" i="1"/>
  <c r="N171" i="1" s="1"/>
  <c r="M171" i="1"/>
  <c r="L171" i="1" s="1"/>
  <c r="K171" i="1"/>
  <c r="S170" i="1"/>
  <c r="R170" i="1"/>
  <c r="Q170" i="1"/>
  <c r="O170" i="1"/>
  <c r="N170" i="1" s="1"/>
  <c r="M170" i="1"/>
  <c r="L170" i="1" s="1"/>
  <c r="K170" i="1"/>
  <c r="S167" i="1"/>
  <c r="R167" i="1"/>
  <c r="Q167" i="1"/>
  <c r="O167" i="1"/>
  <c r="N167" i="1" s="1"/>
  <c r="M167" i="1"/>
  <c r="L167" i="1" s="1"/>
  <c r="K167" i="1"/>
  <c r="S166" i="1"/>
  <c r="R166" i="1"/>
  <c r="Q166" i="1"/>
  <c r="O166" i="1"/>
  <c r="N166" i="1" s="1"/>
  <c r="M166" i="1"/>
  <c r="L166" i="1" s="1"/>
  <c r="K166" i="1"/>
  <c r="S165" i="1"/>
  <c r="R165" i="1"/>
  <c r="Q165" i="1"/>
  <c r="O165" i="1"/>
  <c r="N165" i="1" s="1"/>
  <c r="M165" i="1"/>
  <c r="L165" i="1" s="1"/>
  <c r="K165" i="1"/>
  <c r="S164" i="1"/>
  <c r="R164" i="1"/>
  <c r="Q164" i="1"/>
  <c r="O164" i="1"/>
  <c r="N164" i="1" s="1"/>
  <c r="M164" i="1"/>
  <c r="L164" i="1" s="1"/>
  <c r="K164" i="1"/>
  <c r="S163" i="1"/>
  <c r="R163" i="1"/>
  <c r="Q163" i="1"/>
  <c r="O163" i="1"/>
  <c r="N163" i="1" s="1"/>
  <c r="M163" i="1"/>
  <c r="L163" i="1" s="1"/>
  <c r="K163" i="1"/>
  <c r="S161" i="1"/>
  <c r="R161" i="1"/>
  <c r="Q161" i="1"/>
  <c r="O161" i="1"/>
  <c r="N161" i="1" s="1"/>
  <c r="M161" i="1"/>
  <c r="L161" i="1" s="1"/>
  <c r="K161" i="1"/>
  <c r="S160" i="1"/>
  <c r="R160" i="1"/>
  <c r="Q160" i="1"/>
  <c r="O160" i="1"/>
  <c r="N160" i="1" s="1"/>
  <c r="M160" i="1"/>
  <c r="L160" i="1" s="1"/>
  <c r="K160" i="1"/>
  <c r="S159" i="1"/>
  <c r="R159" i="1"/>
  <c r="Q159" i="1"/>
  <c r="O159" i="1"/>
  <c r="N159" i="1" s="1"/>
  <c r="M159" i="1"/>
  <c r="L159" i="1" s="1"/>
  <c r="K159" i="1"/>
  <c r="S158" i="1"/>
  <c r="R158" i="1"/>
  <c r="Q158" i="1"/>
  <c r="O158" i="1"/>
  <c r="N158" i="1" s="1"/>
  <c r="M158" i="1"/>
  <c r="L158" i="1" s="1"/>
  <c r="K158" i="1"/>
  <c r="S157" i="1"/>
  <c r="R157" i="1"/>
  <c r="Q157" i="1"/>
  <c r="O157" i="1"/>
  <c r="N157" i="1" s="1"/>
  <c r="M157" i="1"/>
  <c r="L157" i="1" s="1"/>
  <c r="K157" i="1"/>
  <c r="S156" i="1"/>
  <c r="R156" i="1"/>
  <c r="Q156" i="1"/>
  <c r="O156" i="1"/>
  <c r="N156" i="1" s="1"/>
  <c r="M156" i="1"/>
  <c r="L156" i="1" s="1"/>
  <c r="K156" i="1"/>
  <c r="S155" i="1"/>
  <c r="R155" i="1"/>
  <c r="Q155" i="1"/>
  <c r="O155" i="1"/>
  <c r="N155" i="1" s="1"/>
  <c r="M155" i="1"/>
  <c r="L155" i="1" s="1"/>
  <c r="K155" i="1"/>
  <c r="S154" i="1"/>
  <c r="R154" i="1"/>
  <c r="Q154" i="1"/>
  <c r="O154" i="1"/>
  <c r="N154" i="1" s="1"/>
  <c r="M154" i="1"/>
  <c r="L154" i="1" s="1"/>
  <c r="K154" i="1"/>
  <c r="S153" i="1"/>
  <c r="R153" i="1"/>
  <c r="Q153" i="1"/>
  <c r="O153" i="1"/>
  <c r="N153" i="1" s="1"/>
  <c r="M153" i="1"/>
  <c r="L153" i="1" s="1"/>
  <c r="K153" i="1"/>
  <c r="S152" i="1"/>
  <c r="R152" i="1"/>
  <c r="Q152" i="1"/>
  <c r="O152" i="1"/>
  <c r="N152" i="1" s="1"/>
  <c r="M152" i="1"/>
  <c r="L152" i="1" s="1"/>
  <c r="K152" i="1"/>
  <c r="S151" i="1"/>
  <c r="R151" i="1"/>
  <c r="Q151" i="1"/>
  <c r="O151" i="1"/>
  <c r="N151" i="1" s="1"/>
  <c r="M151" i="1"/>
  <c r="L151" i="1" s="1"/>
  <c r="K151" i="1"/>
  <c r="S150" i="1"/>
  <c r="R150" i="1"/>
  <c r="Q150" i="1"/>
  <c r="O150" i="1"/>
  <c r="N150" i="1" s="1"/>
  <c r="M150" i="1"/>
  <c r="L150" i="1" s="1"/>
  <c r="K150" i="1"/>
  <c r="S149" i="1"/>
  <c r="R149" i="1"/>
  <c r="Q149" i="1"/>
  <c r="O149" i="1"/>
  <c r="N149" i="1" s="1"/>
  <c r="M149" i="1"/>
  <c r="L149" i="1" s="1"/>
  <c r="K149" i="1"/>
  <c r="S148" i="1"/>
  <c r="R148" i="1"/>
  <c r="Q148" i="1"/>
  <c r="O148" i="1"/>
  <c r="N148" i="1" s="1"/>
  <c r="M148" i="1"/>
  <c r="L148" i="1" s="1"/>
  <c r="K148" i="1"/>
  <c r="S147" i="1"/>
  <c r="R147" i="1"/>
  <c r="Q147" i="1"/>
  <c r="O147" i="1"/>
  <c r="N147" i="1" s="1"/>
  <c r="M147" i="1"/>
  <c r="L147" i="1" s="1"/>
  <c r="K147" i="1"/>
  <c r="S146" i="1"/>
  <c r="R146" i="1"/>
  <c r="Q146" i="1"/>
  <c r="O146" i="1"/>
  <c r="N146" i="1" s="1"/>
  <c r="M146" i="1"/>
  <c r="L146" i="1" s="1"/>
  <c r="K146" i="1"/>
  <c r="S145" i="1"/>
  <c r="R145" i="1"/>
  <c r="Q145" i="1"/>
  <c r="O145" i="1"/>
  <c r="N145" i="1" s="1"/>
  <c r="M145" i="1"/>
  <c r="L145" i="1" s="1"/>
  <c r="K145" i="1"/>
  <c r="S144" i="1"/>
  <c r="R144" i="1"/>
  <c r="Q144" i="1"/>
  <c r="O144" i="1"/>
  <c r="N144" i="1" s="1"/>
  <c r="M144" i="1"/>
  <c r="L144" i="1" s="1"/>
  <c r="K144" i="1"/>
  <c r="S143" i="1"/>
  <c r="R143" i="1"/>
  <c r="Q143" i="1"/>
  <c r="O143" i="1"/>
  <c r="N143" i="1" s="1"/>
  <c r="M143" i="1"/>
  <c r="L143" i="1" s="1"/>
  <c r="K143" i="1"/>
  <c r="S142" i="1"/>
  <c r="R142" i="1"/>
  <c r="Q142" i="1"/>
  <c r="O142" i="1"/>
  <c r="N142" i="1" s="1"/>
  <c r="M142" i="1"/>
  <c r="L142" i="1" s="1"/>
  <c r="K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Q136" i="1"/>
  <c r="O136" i="1"/>
  <c r="N136" i="1" s="1"/>
  <c r="M136" i="1"/>
  <c r="L136" i="1" s="1"/>
  <c r="K136" i="1"/>
  <c r="S134" i="1"/>
  <c r="R134" i="1"/>
  <c r="Q134" i="1"/>
  <c r="O134" i="1"/>
  <c r="N134" i="1" s="1"/>
  <c r="M134" i="1"/>
  <c r="L134" i="1" s="1"/>
  <c r="K134" i="1"/>
  <c r="S131" i="1"/>
  <c r="R131" i="1"/>
  <c r="Q131" i="1"/>
  <c r="O131" i="1"/>
  <c r="N131" i="1" s="1"/>
  <c r="M131" i="1"/>
  <c r="L131" i="1" s="1"/>
  <c r="K131" i="1"/>
  <c r="S130" i="1"/>
  <c r="R130" i="1"/>
  <c r="Q130" i="1"/>
  <c r="O130" i="1"/>
  <c r="N130" i="1" s="1"/>
  <c r="M130" i="1"/>
  <c r="L130" i="1" s="1"/>
  <c r="K130" i="1"/>
  <c r="S129" i="1"/>
  <c r="R129" i="1"/>
  <c r="Q129" i="1"/>
  <c r="O129" i="1"/>
  <c r="N129" i="1" s="1"/>
  <c r="M129" i="1"/>
  <c r="L129" i="1" s="1"/>
  <c r="K129" i="1"/>
  <c r="S126" i="1"/>
  <c r="R126" i="1"/>
  <c r="Q126" i="1"/>
  <c r="O126" i="1"/>
  <c r="N126" i="1" s="1"/>
  <c r="M126" i="1"/>
  <c r="L126" i="1" s="1"/>
  <c r="K126" i="1"/>
  <c r="S125" i="1"/>
  <c r="R125" i="1"/>
  <c r="Q125" i="1"/>
  <c r="O125" i="1"/>
  <c r="N125" i="1" s="1"/>
  <c r="M125" i="1"/>
  <c r="L125" i="1" s="1"/>
  <c r="K125" i="1"/>
  <c r="S123" i="1"/>
  <c r="R123" i="1"/>
  <c r="Q123" i="1"/>
  <c r="O123" i="1"/>
  <c r="N123" i="1" s="1"/>
  <c r="M123" i="1"/>
  <c r="L123" i="1" s="1"/>
  <c r="K123" i="1"/>
  <c r="S122" i="1"/>
  <c r="R122" i="1"/>
  <c r="Q122" i="1"/>
  <c r="O122" i="1"/>
  <c r="N122" i="1" s="1"/>
  <c r="M122" i="1"/>
  <c r="L122" i="1" s="1"/>
  <c r="K122" i="1"/>
  <c r="S121" i="1"/>
  <c r="R121" i="1"/>
  <c r="Q121" i="1"/>
  <c r="O121" i="1"/>
  <c r="N121" i="1" s="1"/>
  <c r="M121" i="1"/>
  <c r="L121" i="1" s="1"/>
  <c r="K121" i="1"/>
  <c r="S120" i="1"/>
  <c r="R120" i="1"/>
  <c r="Q120" i="1"/>
  <c r="O120" i="1"/>
  <c r="N120" i="1" s="1"/>
  <c r="M120" i="1"/>
  <c r="L120" i="1" s="1"/>
  <c r="K120" i="1"/>
  <c r="S119" i="1"/>
  <c r="R119" i="1"/>
  <c r="Q119" i="1"/>
  <c r="O119" i="1"/>
  <c r="N119" i="1" s="1"/>
  <c r="M119" i="1"/>
  <c r="L119" i="1" s="1"/>
  <c r="K119" i="1"/>
  <c r="S118" i="1"/>
  <c r="R118" i="1"/>
  <c r="Q118" i="1"/>
  <c r="O118" i="1"/>
  <c r="N118" i="1" s="1"/>
  <c r="M118" i="1"/>
  <c r="L118" i="1" s="1"/>
  <c r="K118" i="1"/>
  <c r="S117" i="1"/>
  <c r="R117" i="1"/>
  <c r="Q117" i="1"/>
  <c r="O117" i="1"/>
  <c r="N117" i="1" s="1"/>
  <c r="M117" i="1"/>
  <c r="L117" i="1" s="1"/>
  <c r="K117" i="1"/>
  <c r="S116" i="1"/>
  <c r="R116" i="1"/>
  <c r="Q116" i="1"/>
  <c r="O116" i="1"/>
  <c r="N116" i="1" s="1"/>
  <c r="M116" i="1"/>
  <c r="L116" i="1" s="1"/>
  <c r="K116" i="1"/>
  <c r="S115" i="1"/>
  <c r="R115" i="1"/>
  <c r="Q115" i="1"/>
  <c r="O115" i="1"/>
  <c r="N115" i="1" s="1"/>
  <c r="M115" i="1"/>
  <c r="L115" i="1" s="1"/>
  <c r="K115" i="1"/>
  <c r="S114" i="1"/>
  <c r="R114" i="1"/>
  <c r="Q114" i="1"/>
  <c r="O114" i="1"/>
  <c r="N114" i="1" s="1"/>
  <c r="M114" i="1"/>
  <c r="L114" i="1" s="1"/>
  <c r="K114" i="1"/>
  <c r="S112" i="1"/>
  <c r="R112" i="1"/>
  <c r="Q112" i="1"/>
  <c r="O112" i="1"/>
  <c r="N112" i="1" s="1"/>
  <c r="M112" i="1"/>
  <c r="L112" i="1" s="1"/>
  <c r="K112" i="1"/>
  <c r="S111" i="1"/>
  <c r="R111" i="1"/>
  <c r="Q111" i="1"/>
  <c r="O111" i="1"/>
  <c r="N111" i="1" s="1"/>
  <c r="M111" i="1"/>
  <c r="L111" i="1" s="1"/>
  <c r="K111" i="1"/>
  <c r="S110" i="1"/>
  <c r="R110" i="1"/>
  <c r="Q110" i="1"/>
  <c r="O110" i="1"/>
  <c r="N110" i="1" s="1"/>
  <c r="M110" i="1"/>
  <c r="L110" i="1" s="1"/>
  <c r="K110" i="1"/>
  <c r="S109" i="1"/>
  <c r="R109" i="1"/>
  <c r="Q109" i="1"/>
  <c r="O109" i="1"/>
  <c r="N109" i="1" s="1"/>
  <c r="M109" i="1"/>
  <c r="L109" i="1" s="1"/>
  <c r="K109" i="1"/>
  <c r="S108" i="1"/>
  <c r="R108" i="1"/>
  <c r="Q108" i="1"/>
  <c r="O108" i="1"/>
  <c r="N108" i="1" s="1"/>
  <c r="M108" i="1"/>
  <c r="L108" i="1" s="1"/>
  <c r="K108" i="1"/>
  <c r="S107" i="1"/>
  <c r="R107" i="1"/>
  <c r="Q107" i="1"/>
  <c r="O107" i="1"/>
  <c r="N107" i="1" s="1"/>
  <c r="M107" i="1"/>
  <c r="L107" i="1" s="1"/>
  <c r="K107" i="1"/>
  <c r="S106" i="1"/>
  <c r="R106" i="1"/>
  <c r="Q106" i="1"/>
  <c r="O106" i="1"/>
  <c r="N106" i="1" s="1"/>
  <c r="M106" i="1"/>
  <c r="L106" i="1" s="1"/>
  <c r="K106" i="1"/>
  <c r="S105" i="1"/>
  <c r="R105" i="1"/>
  <c r="Q105" i="1"/>
  <c r="O105" i="1"/>
  <c r="N105" i="1" s="1"/>
  <c r="M105" i="1"/>
  <c r="L105" i="1" s="1"/>
  <c r="K105" i="1"/>
  <c r="S104" i="1"/>
  <c r="R104" i="1"/>
  <c r="Q104" i="1"/>
  <c r="O104" i="1"/>
  <c r="N104" i="1" s="1"/>
  <c r="M104" i="1"/>
  <c r="L104" i="1" s="1"/>
  <c r="K104" i="1"/>
  <c r="S103" i="1"/>
  <c r="R103" i="1"/>
  <c r="Q103" i="1"/>
  <c r="O103" i="1"/>
  <c r="N103" i="1" s="1"/>
  <c r="M103" i="1"/>
  <c r="L103" i="1" s="1"/>
  <c r="K103" i="1"/>
  <c r="S101" i="1"/>
  <c r="R101" i="1"/>
  <c r="Q101" i="1"/>
  <c r="O101" i="1"/>
  <c r="N101" i="1" s="1"/>
  <c r="M101" i="1"/>
  <c r="L101" i="1" s="1"/>
  <c r="K101" i="1"/>
  <c r="S100" i="1"/>
  <c r="R100" i="1"/>
  <c r="Q100" i="1"/>
  <c r="O100" i="1"/>
  <c r="N100" i="1" s="1"/>
  <c r="M100" i="1"/>
  <c r="L100" i="1" s="1"/>
  <c r="K100" i="1"/>
  <c r="S99" i="1"/>
  <c r="R99" i="1"/>
  <c r="Q99" i="1"/>
  <c r="O99" i="1"/>
  <c r="N99" i="1" s="1"/>
  <c r="M99" i="1"/>
  <c r="L99" i="1" s="1"/>
  <c r="K99" i="1"/>
  <c r="S98" i="1"/>
  <c r="R98" i="1"/>
  <c r="Q98" i="1"/>
  <c r="O98" i="1"/>
  <c r="N98" i="1" s="1"/>
  <c r="M98" i="1"/>
  <c r="L98" i="1" s="1"/>
  <c r="K98" i="1"/>
  <c r="S97" i="1"/>
  <c r="R97" i="1"/>
  <c r="Q97" i="1"/>
  <c r="O97" i="1"/>
  <c r="N97" i="1" s="1"/>
  <c r="M97" i="1"/>
  <c r="L97" i="1" s="1"/>
  <c r="K97" i="1"/>
  <c r="S96" i="1"/>
  <c r="R96" i="1"/>
  <c r="Q96" i="1"/>
  <c r="O96" i="1"/>
  <c r="N96" i="1" s="1"/>
  <c r="M96" i="1"/>
  <c r="L96" i="1" s="1"/>
  <c r="K96" i="1"/>
  <c r="S95" i="1"/>
  <c r="R95" i="1"/>
  <c r="Q95" i="1"/>
  <c r="O95" i="1"/>
  <c r="N95" i="1" s="1"/>
  <c r="M95" i="1"/>
  <c r="L95" i="1" s="1"/>
  <c r="K95" i="1"/>
  <c r="S94" i="1"/>
  <c r="R94" i="1"/>
  <c r="Q94" i="1"/>
  <c r="O94" i="1"/>
  <c r="N94" i="1" s="1"/>
  <c r="M94" i="1"/>
  <c r="L94" i="1" s="1"/>
  <c r="K94" i="1"/>
  <c r="S93" i="1"/>
  <c r="R93" i="1"/>
  <c r="Q93" i="1"/>
  <c r="O93" i="1"/>
  <c r="N93" i="1" s="1"/>
  <c r="M93" i="1"/>
  <c r="L93" i="1" s="1"/>
  <c r="K93" i="1"/>
  <c r="S89" i="1"/>
  <c r="R89" i="1"/>
  <c r="Q89" i="1"/>
  <c r="O89" i="1"/>
  <c r="N89" i="1" s="1"/>
  <c r="M89" i="1"/>
  <c r="L89" i="1" s="1"/>
  <c r="K89" i="1"/>
  <c r="S90" i="1"/>
  <c r="R90" i="1"/>
  <c r="Q90" i="1"/>
  <c r="O90" i="1"/>
  <c r="N90" i="1" s="1"/>
  <c r="M90" i="1"/>
  <c r="L90" i="1" s="1"/>
  <c r="K90" i="1"/>
  <c r="S88" i="1"/>
  <c r="R88" i="1"/>
  <c r="Q88" i="1"/>
  <c r="O88" i="1"/>
  <c r="N88" i="1" s="1"/>
  <c r="M88" i="1"/>
  <c r="L88" i="1" s="1"/>
  <c r="K88" i="1"/>
  <c r="S87" i="1"/>
  <c r="R87" i="1"/>
  <c r="Q87" i="1"/>
  <c r="O87" i="1"/>
  <c r="N87" i="1" s="1"/>
  <c r="M87" i="1"/>
  <c r="L87" i="1" s="1"/>
  <c r="K87" i="1"/>
  <c r="S86" i="1"/>
  <c r="R86" i="1"/>
  <c r="Q86" i="1"/>
  <c r="O86" i="1"/>
  <c r="N86" i="1" s="1"/>
  <c r="M86" i="1"/>
  <c r="L86" i="1" s="1"/>
  <c r="K86" i="1"/>
  <c r="S85" i="1"/>
  <c r="R85" i="1"/>
  <c r="Q85" i="1"/>
  <c r="O85" i="1"/>
  <c r="N85" i="1" s="1"/>
  <c r="M85" i="1"/>
  <c r="L85" i="1" s="1"/>
  <c r="K85" i="1"/>
  <c r="S84" i="1"/>
  <c r="R84" i="1"/>
  <c r="Q84" i="1"/>
  <c r="O84" i="1"/>
  <c r="N84" i="1" s="1"/>
  <c r="M84" i="1"/>
  <c r="L84" i="1" s="1"/>
  <c r="K84" i="1"/>
  <c r="S83" i="1"/>
  <c r="R83" i="1"/>
  <c r="Q83" i="1"/>
  <c r="O83" i="1"/>
  <c r="N83" i="1" s="1"/>
  <c r="M83" i="1"/>
  <c r="L83" i="1" s="1"/>
  <c r="K83" i="1"/>
  <c r="S82" i="1"/>
  <c r="R82" i="1"/>
  <c r="Q82" i="1"/>
  <c r="O82" i="1"/>
  <c r="N82" i="1" s="1"/>
  <c r="M82" i="1"/>
  <c r="L82" i="1" s="1"/>
  <c r="K82" i="1"/>
  <c r="S80" i="1"/>
  <c r="R80" i="1"/>
  <c r="Q80" i="1"/>
  <c r="O80" i="1"/>
  <c r="N80" i="1" s="1"/>
  <c r="M80" i="1"/>
  <c r="L80" i="1" s="1"/>
  <c r="K80" i="1"/>
  <c r="S79" i="1"/>
  <c r="R79" i="1"/>
  <c r="Q79" i="1"/>
  <c r="O79" i="1"/>
  <c r="N79" i="1" s="1"/>
  <c r="M79" i="1"/>
  <c r="L79" i="1" s="1"/>
  <c r="K79" i="1"/>
  <c r="S77" i="1"/>
  <c r="R77" i="1"/>
  <c r="Q77" i="1"/>
  <c r="O77" i="1"/>
  <c r="N77" i="1" s="1"/>
  <c r="M77" i="1"/>
  <c r="L77" i="1" s="1"/>
  <c r="K77" i="1"/>
  <c r="S76" i="1"/>
  <c r="R76" i="1"/>
  <c r="Q76" i="1"/>
  <c r="O76" i="1"/>
  <c r="N76" i="1" s="1"/>
  <c r="M76" i="1"/>
  <c r="L76" i="1" s="1"/>
  <c r="K76" i="1"/>
  <c r="S75" i="1"/>
  <c r="R75" i="1"/>
  <c r="Q75" i="1"/>
  <c r="O75" i="1"/>
  <c r="N75" i="1" s="1"/>
  <c r="M75" i="1"/>
  <c r="L75" i="1" s="1"/>
  <c r="K75" i="1"/>
  <c r="S74" i="1"/>
  <c r="R74" i="1"/>
  <c r="Q74" i="1"/>
  <c r="O74" i="1"/>
  <c r="N74" i="1" s="1"/>
  <c r="M74" i="1"/>
  <c r="L74" i="1" s="1"/>
  <c r="K74" i="1"/>
  <c r="S73" i="1"/>
  <c r="R73" i="1"/>
  <c r="Q73" i="1"/>
  <c r="O73" i="1"/>
  <c r="N73" i="1" s="1"/>
  <c r="M73" i="1"/>
  <c r="L73" i="1" s="1"/>
  <c r="K73" i="1"/>
  <c r="S72" i="1"/>
  <c r="R72" i="1"/>
  <c r="Q72" i="1"/>
  <c r="O72" i="1"/>
  <c r="N72" i="1" s="1"/>
  <c r="M72" i="1"/>
  <c r="L72" i="1" s="1"/>
  <c r="K72" i="1"/>
  <c r="S71" i="1"/>
  <c r="R71" i="1"/>
  <c r="Q71" i="1"/>
  <c r="O71" i="1"/>
  <c r="N71" i="1" s="1"/>
  <c r="M71" i="1"/>
  <c r="L71" i="1" s="1"/>
  <c r="K71" i="1"/>
  <c r="S113" i="1"/>
  <c r="R113" i="1"/>
  <c r="Q113" i="1"/>
  <c r="O113" i="1"/>
  <c r="N113" i="1" s="1"/>
  <c r="M113" i="1"/>
  <c r="L113" i="1" s="1"/>
  <c r="K113" i="1"/>
  <c r="S69" i="1"/>
  <c r="R69" i="1"/>
  <c r="Q69" i="1"/>
  <c r="O69" i="1"/>
  <c r="N69" i="1" s="1"/>
  <c r="M69" i="1"/>
  <c r="L69" i="1" s="1"/>
  <c r="K69" i="1"/>
  <c r="S68" i="1"/>
  <c r="R68" i="1"/>
  <c r="Q68" i="1"/>
  <c r="O68" i="1"/>
  <c r="N68" i="1" s="1"/>
  <c r="M68" i="1"/>
  <c r="L68" i="1" s="1"/>
  <c r="K68" i="1"/>
  <c r="S67" i="1"/>
  <c r="R67" i="1"/>
  <c r="Q67" i="1"/>
  <c r="O67" i="1"/>
  <c r="N67" i="1" s="1"/>
  <c r="M67" i="1"/>
  <c r="L67" i="1" s="1"/>
  <c r="K67" i="1"/>
  <c r="S135" i="1"/>
  <c r="R135" i="1"/>
  <c r="Q135" i="1"/>
  <c r="O135" i="1"/>
  <c r="N135" i="1" s="1"/>
  <c r="M135" i="1"/>
  <c r="L135" i="1" s="1"/>
  <c r="K135" i="1"/>
  <c r="S65" i="1"/>
  <c r="R65" i="1"/>
  <c r="Q65" i="1"/>
  <c r="O65" i="1"/>
  <c r="N65" i="1" s="1"/>
  <c r="M65" i="1"/>
  <c r="L65" i="1" s="1"/>
  <c r="K65" i="1"/>
  <c r="S64" i="1"/>
  <c r="R64" i="1"/>
  <c r="Q64" i="1"/>
  <c r="O64" i="1"/>
  <c r="N64" i="1" s="1"/>
  <c r="M64" i="1"/>
  <c r="L64" i="1" s="1"/>
  <c r="K64" i="1"/>
  <c r="S63" i="1"/>
  <c r="R63" i="1"/>
  <c r="Q63" i="1"/>
  <c r="O63" i="1"/>
  <c r="N63" i="1" s="1"/>
  <c r="M63" i="1"/>
  <c r="L63" i="1" s="1"/>
  <c r="K63" i="1"/>
  <c r="S62" i="1"/>
  <c r="R62" i="1"/>
  <c r="Q62" i="1"/>
  <c r="O62" i="1"/>
  <c r="N62" i="1" s="1"/>
  <c r="M62" i="1"/>
  <c r="L62" i="1" s="1"/>
  <c r="K62" i="1"/>
  <c r="S61" i="1"/>
  <c r="R61" i="1"/>
  <c r="Q61" i="1"/>
  <c r="O61" i="1"/>
  <c r="N61" i="1" s="1"/>
  <c r="M61" i="1"/>
  <c r="L61" i="1" s="1"/>
  <c r="K61" i="1"/>
  <c r="S60" i="1"/>
  <c r="R60" i="1"/>
  <c r="Q60" i="1"/>
  <c r="O60" i="1"/>
  <c r="N60" i="1" s="1"/>
  <c r="M60" i="1"/>
  <c r="L60" i="1" s="1"/>
  <c r="K60" i="1"/>
  <c r="S59" i="1"/>
  <c r="R59" i="1"/>
  <c r="Q59" i="1"/>
  <c r="O59" i="1"/>
  <c r="N59" i="1" s="1"/>
  <c r="M59" i="1"/>
  <c r="L59" i="1" s="1"/>
  <c r="K59" i="1"/>
  <c r="S58" i="1"/>
  <c r="R58" i="1"/>
  <c r="Q58" i="1"/>
  <c r="O58" i="1"/>
  <c r="N58" i="1" s="1"/>
  <c r="M58" i="1"/>
  <c r="L58" i="1" s="1"/>
  <c r="K58" i="1"/>
  <c r="S57" i="1"/>
  <c r="R57" i="1"/>
  <c r="Q57" i="1"/>
  <c r="O57" i="1"/>
  <c r="N57" i="1" s="1"/>
  <c r="M57" i="1"/>
  <c r="L57" i="1" s="1"/>
  <c r="K57" i="1"/>
  <c r="S56" i="1"/>
  <c r="R56" i="1"/>
  <c r="Q56" i="1"/>
  <c r="O56" i="1"/>
  <c r="N56" i="1" s="1"/>
  <c r="M56" i="1"/>
  <c r="L56" i="1" s="1"/>
  <c r="K56" i="1"/>
  <c r="S78" i="1"/>
  <c r="R78" i="1"/>
  <c r="Q78" i="1"/>
  <c r="O78" i="1"/>
  <c r="N78" i="1" s="1"/>
  <c r="M78" i="1"/>
  <c r="L78" i="1" s="1"/>
  <c r="K78" i="1"/>
  <c r="S53" i="1"/>
  <c r="R53" i="1"/>
  <c r="Q53" i="1"/>
  <c r="O53" i="1"/>
  <c r="N53" i="1" s="1"/>
  <c r="M53" i="1"/>
  <c r="L53" i="1" s="1"/>
  <c r="K53" i="1"/>
  <c r="S52" i="1"/>
  <c r="R52" i="1"/>
  <c r="Q52" i="1"/>
  <c r="O52" i="1"/>
  <c r="N52" i="1" s="1"/>
  <c r="M52" i="1"/>
  <c r="L52" i="1" s="1"/>
  <c r="K52" i="1"/>
  <c r="S51" i="1"/>
  <c r="R51" i="1"/>
  <c r="Q51" i="1"/>
  <c r="O51" i="1"/>
  <c r="N51" i="1" s="1"/>
  <c r="M51" i="1"/>
  <c r="L51" i="1" s="1"/>
  <c r="K51" i="1"/>
  <c r="S49" i="1"/>
  <c r="R49" i="1"/>
  <c r="Q49" i="1"/>
  <c r="O49" i="1"/>
  <c r="N49" i="1" s="1"/>
  <c r="M49" i="1"/>
  <c r="L49" i="1" s="1"/>
  <c r="K49" i="1"/>
  <c r="S48" i="1"/>
  <c r="R48" i="1"/>
  <c r="Q48" i="1"/>
  <c r="O48" i="1"/>
  <c r="N48" i="1" s="1"/>
  <c r="M48" i="1"/>
  <c r="L48" i="1" s="1"/>
  <c r="K48" i="1"/>
  <c r="S47" i="1"/>
  <c r="R47" i="1"/>
  <c r="Q47" i="1"/>
  <c r="O47" i="1"/>
  <c r="N47" i="1" s="1"/>
  <c r="M47" i="1"/>
  <c r="L47" i="1" s="1"/>
  <c r="K47" i="1"/>
  <c r="S45" i="1"/>
  <c r="R45" i="1"/>
  <c r="Q45" i="1"/>
  <c r="O45" i="1"/>
  <c r="N45" i="1" s="1"/>
  <c r="M45" i="1"/>
  <c r="L45" i="1" s="1"/>
  <c r="K45" i="1"/>
  <c r="S44" i="1"/>
  <c r="R44" i="1"/>
  <c r="Q44" i="1"/>
  <c r="O44" i="1"/>
  <c r="N44" i="1" s="1"/>
  <c r="M44" i="1"/>
  <c r="L44" i="1" s="1"/>
  <c r="K44" i="1"/>
  <c r="S43" i="1"/>
  <c r="R43" i="1"/>
  <c r="Q43" i="1"/>
  <c r="O43" i="1"/>
  <c r="N43" i="1" s="1"/>
  <c r="M43" i="1"/>
  <c r="L43" i="1" s="1"/>
  <c r="K43" i="1"/>
  <c r="S42" i="1"/>
  <c r="R42" i="1"/>
  <c r="Q42" i="1"/>
  <c r="O42" i="1"/>
  <c r="N42" i="1" s="1"/>
  <c r="M42" i="1"/>
  <c r="L42" i="1" s="1"/>
  <c r="K42" i="1"/>
  <c r="S41" i="1"/>
  <c r="R41" i="1"/>
  <c r="Q41" i="1"/>
  <c r="O41" i="1"/>
  <c r="N41" i="1" s="1"/>
  <c r="M41" i="1"/>
  <c r="L41" i="1" s="1"/>
  <c r="K41" i="1"/>
  <c r="S40" i="1"/>
  <c r="R40" i="1"/>
  <c r="Q40" i="1"/>
  <c r="O40" i="1"/>
  <c r="N40" i="1" s="1"/>
  <c r="M40" i="1"/>
  <c r="L40" i="1" s="1"/>
  <c r="K40" i="1"/>
  <c r="S39" i="1"/>
  <c r="R39" i="1"/>
  <c r="Q39" i="1"/>
  <c r="O39" i="1"/>
  <c r="N39" i="1" s="1"/>
  <c r="M39" i="1"/>
  <c r="L39" i="1" s="1"/>
  <c r="K39" i="1"/>
  <c r="S38" i="1"/>
  <c r="R38" i="1"/>
  <c r="Q38" i="1"/>
  <c r="O38" i="1"/>
  <c r="N38" i="1" s="1"/>
  <c r="M38" i="1"/>
  <c r="L38" i="1" s="1"/>
  <c r="K38" i="1"/>
  <c r="S37" i="1"/>
  <c r="R37" i="1"/>
  <c r="Q37" i="1"/>
  <c r="O37" i="1"/>
  <c r="N37" i="1" s="1"/>
  <c r="M37" i="1"/>
  <c r="L37" i="1" s="1"/>
  <c r="K37" i="1"/>
  <c r="S36" i="1"/>
  <c r="R36" i="1"/>
  <c r="Q36" i="1"/>
  <c r="O36" i="1"/>
  <c r="N36" i="1" s="1"/>
  <c r="M36" i="1"/>
  <c r="L36" i="1" s="1"/>
  <c r="K36" i="1"/>
  <c r="S35" i="1"/>
  <c r="R35" i="1"/>
  <c r="Q35" i="1"/>
  <c r="O35" i="1"/>
  <c r="N35" i="1" s="1"/>
  <c r="M35" i="1"/>
  <c r="L35" i="1" s="1"/>
  <c r="K35" i="1"/>
  <c r="S34" i="1"/>
  <c r="R34" i="1"/>
  <c r="Q34" i="1"/>
  <c r="O34" i="1"/>
  <c r="N34" i="1" s="1"/>
  <c r="M34" i="1"/>
  <c r="L34" i="1" s="1"/>
  <c r="K34" i="1"/>
  <c r="S33" i="1"/>
  <c r="R33" i="1"/>
  <c r="Q33" i="1"/>
  <c r="O33" i="1"/>
  <c r="N33" i="1" s="1"/>
  <c r="M33" i="1"/>
  <c r="L33" i="1" s="1"/>
  <c r="K33" i="1"/>
  <c r="S32" i="1"/>
  <c r="R32" i="1"/>
  <c r="Q32" i="1"/>
  <c r="O32" i="1"/>
  <c r="N32" i="1" s="1"/>
  <c r="M32" i="1"/>
  <c r="L32" i="1" s="1"/>
  <c r="K32" i="1"/>
  <c r="S31" i="1"/>
  <c r="R31" i="1"/>
  <c r="Q31" i="1"/>
  <c r="O31" i="1"/>
  <c r="N31" i="1" s="1"/>
  <c r="M31" i="1"/>
  <c r="L31" i="1" s="1"/>
  <c r="K31" i="1"/>
  <c r="S30" i="1"/>
  <c r="R30" i="1"/>
  <c r="Q30" i="1"/>
  <c r="O30" i="1"/>
  <c r="N30" i="1" s="1"/>
  <c r="M30" i="1"/>
  <c r="L30" i="1" s="1"/>
  <c r="K30" i="1"/>
  <c r="S29" i="1"/>
  <c r="R29" i="1"/>
  <c r="Q29" i="1"/>
  <c r="O29" i="1"/>
  <c r="N29" i="1" s="1"/>
  <c r="M29" i="1"/>
  <c r="L29" i="1" s="1"/>
  <c r="K29" i="1"/>
  <c r="S28" i="1"/>
  <c r="R28" i="1"/>
  <c r="Q28" i="1"/>
  <c r="O28" i="1"/>
  <c r="N28" i="1" s="1"/>
  <c r="M28" i="1"/>
  <c r="L28" i="1" s="1"/>
  <c r="K28" i="1"/>
  <c r="S27" i="1"/>
  <c r="R27" i="1"/>
  <c r="Q27" i="1"/>
  <c r="O27" i="1"/>
  <c r="N27" i="1" s="1"/>
  <c r="M27" i="1"/>
  <c r="L27" i="1" s="1"/>
  <c r="K27" i="1"/>
  <c r="S26" i="1"/>
  <c r="R26" i="1"/>
  <c r="Q26" i="1"/>
  <c r="O26" i="1"/>
  <c r="N26" i="1" s="1"/>
  <c r="M26" i="1"/>
  <c r="L26" i="1" s="1"/>
  <c r="K26" i="1"/>
  <c r="S25" i="1"/>
  <c r="R25" i="1"/>
  <c r="Q25" i="1"/>
  <c r="O25" i="1"/>
  <c r="N25" i="1" s="1"/>
  <c r="M25" i="1"/>
  <c r="L25" i="1" s="1"/>
  <c r="K25" i="1"/>
  <c r="S24" i="1"/>
  <c r="R24" i="1"/>
  <c r="Q24" i="1"/>
  <c r="O24" i="1"/>
  <c r="N24" i="1" s="1"/>
  <c r="M24" i="1"/>
  <c r="L24" i="1" s="1"/>
  <c r="K24" i="1"/>
  <c r="S22" i="1"/>
  <c r="R22" i="1"/>
  <c r="Q22" i="1"/>
  <c r="O22" i="1"/>
  <c r="N22" i="1" s="1"/>
  <c r="M22" i="1"/>
  <c r="L22" i="1" s="1"/>
  <c r="K22" i="1"/>
  <c r="S21" i="1"/>
  <c r="R21" i="1"/>
  <c r="Q21" i="1"/>
  <c r="O21" i="1"/>
  <c r="N21" i="1" s="1"/>
  <c r="M21" i="1"/>
  <c r="L21" i="1" s="1"/>
  <c r="K21" i="1"/>
  <c r="S20" i="1"/>
  <c r="R20" i="1"/>
  <c r="Q20" i="1"/>
  <c r="O20" i="1"/>
  <c r="N20" i="1" s="1"/>
  <c r="M20" i="1"/>
  <c r="L20" i="1" s="1"/>
  <c r="K20" i="1"/>
  <c r="S18" i="1"/>
  <c r="R18" i="1"/>
  <c r="Q18" i="1"/>
  <c r="O18" i="1"/>
  <c r="N18" i="1" s="1"/>
  <c r="M18" i="1"/>
  <c r="L18" i="1" s="1"/>
  <c r="K18" i="1"/>
  <c r="S16" i="1"/>
  <c r="R16" i="1"/>
  <c r="Q16" i="1"/>
  <c r="O16" i="1"/>
  <c r="N16" i="1" s="1"/>
  <c r="M16" i="1"/>
  <c r="L16" i="1" s="1"/>
  <c r="K16" i="1"/>
  <c r="S15" i="1"/>
  <c r="R15" i="1"/>
  <c r="Q15" i="1"/>
  <c r="O15" i="1"/>
  <c r="N15" i="1" s="1"/>
  <c r="M15" i="1"/>
  <c r="L15" i="1" s="1"/>
  <c r="K15" i="1"/>
  <c r="S14" i="1"/>
  <c r="R14" i="1"/>
  <c r="Q14" i="1"/>
  <c r="O14" i="1"/>
  <c r="N14" i="1" s="1"/>
  <c r="M14" i="1"/>
  <c r="L14" i="1" s="1"/>
  <c r="K14" i="1"/>
  <c r="S13" i="1"/>
  <c r="R13" i="1"/>
  <c r="Q13" i="1"/>
  <c r="O13" i="1"/>
  <c r="N13" i="1" s="1"/>
  <c r="M13" i="1"/>
  <c r="L13" i="1" s="1"/>
  <c r="K13" i="1"/>
  <c r="S12" i="1"/>
  <c r="R12" i="1"/>
  <c r="Q12" i="1"/>
  <c r="O12" i="1"/>
  <c r="N12" i="1" s="1"/>
  <c r="M12" i="1"/>
  <c r="L12" i="1" s="1"/>
  <c r="K12" i="1"/>
  <c r="S11" i="1"/>
  <c r="R11" i="1"/>
  <c r="Q11" i="1"/>
  <c r="O11" i="1"/>
  <c r="N11" i="1" s="1"/>
  <c r="M11" i="1"/>
  <c r="L11" i="1" s="1"/>
  <c r="K11" i="1"/>
  <c r="S10" i="1"/>
  <c r="R10" i="1"/>
  <c r="Q10" i="1"/>
  <c r="O10" i="1"/>
  <c r="N10" i="1" s="1"/>
  <c r="M10" i="1"/>
  <c r="L10" i="1" s="1"/>
  <c r="K10" i="1"/>
  <c r="S9" i="1"/>
  <c r="R9" i="1"/>
  <c r="Q9" i="1"/>
  <c r="O9" i="1"/>
  <c r="N9" i="1" s="1"/>
  <c r="M9" i="1"/>
  <c r="L9" i="1" s="1"/>
  <c r="K9" i="1"/>
  <c r="S8" i="1"/>
  <c r="R8" i="1"/>
  <c r="Q8" i="1"/>
  <c r="O8" i="1"/>
  <c r="N8" i="1" s="1"/>
  <c r="M8" i="1"/>
  <c r="L8" i="1" s="1"/>
  <c r="K8" i="1"/>
  <c r="S7" i="1"/>
  <c r="R7" i="1"/>
  <c r="Q7" i="1"/>
  <c r="O7" i="1"/>
  <c r="N7" i="1" s="1"/>
  <c r="M7" i="1"/>
  <c r="L7" i="1" s="1"/>
  <c r="K7" i="1"/>
  <c r="S6" i="1"/>
  <c r="R6" i="1"/>
  <c r="Q6" i="1"/>
  <c r="O6" i="1"/>
  <c r="N6" i="1" s="1"/>
  <c r="M6" i="1"/>
  <c r="L6" i="1" s="1"/>
  <c r="K6" i="1"/>
  <c r="S5" i="1"/>
  <c r="R5" i="1"/>
  <c r="Q5" i="1"/>
  <c r="O5" i="1"/>
  <c r="N5" i="1" s="1"/>
  <c r="M5" i="1"/>
  <c r="L5" i="1" s="1"/>
  <c r="K5" i="1"/>
  <c r="S4" i="1"/>
  <c r="R4" i="1"/>
  <c r="Q4" i="1"/>
  <c r="O4" i="1"/>
  <c r="N4" i="1" s="1"/>
  <c r="M4" i="1"/>
  <c r="L4" i="1" s="1"/>
  <c r="K4" i="1"/>
  <c r="S3" i="1"/>
  <c r="R3" i="1"/>
  <c r="Q3" i="1"/>
  <c r="O3" i="1"/>
  <c r="N3" i="1" s="1"/>
  <c r="M3" i="1"/>
  <c r="L3" i="1" s="1"/>
  <c r="K3" i="1"/>
  <c r="M2" i="1"/>
  <c r="L2" i="1" s="1"/>
  <c r="K2" i="1"/>
  <c r="J2" i="1" s="1"/>
  <c r="M421" i="1"/>
  <c r="S2" i="1"/>
  <c r="R2" i="1"/>
  <c r="Q2" i="1"/>
  <c r="O2" i="1"/>
  <c r="N2" i="1" s="1"/>
  <c r="U1" i="1"/>
  <c r="P307" i="1" l="1"/>
  <c r="P311" i="1"/>
  <c r="P315" i="1"/>
  <c r="P241" i="1"/>
  <c r="Q417" i="1"/>
  <c r="Q419" i="1" s="1"/>
  <c r="P305" i="1"/>
  <c r="P306" i="1"/>
  <c r="P310" i="1"/>
  <c r="P314" i="1"/>
  <c r="P318" i="1"/>
  <c r="P283" i="1"/>
  <c r="P304" i="1"/>
  <c r="P319" i="1"/>
  <c r="P309" i="1"/>
  <c r="P313" i="1"/>
  <c r="P317" i="1"/>
  <c r="P308" i="1"/>
  <c r="P312" i="1"/>
  <c r="P316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P282" i="1"/>
  <c r="P284" i="1"/>
  <c r="P285" i="1"/>
  <c r="P383" i="1"/>
  <c r="P288" i="1"/>
  <c r="P289" i="1"/>
  <c r="P291" i="1"/>
  <c r="P292" i="1"/>
  <c r="J288" i="1"/>
  <c r="J289" i="1"/>
  <c r="J291" i="1"/>
  <c r="J292" i="1"/>
  <c r="J383" i="1"/>
  <c r="J282" i="1"/>
  <c r="J284" i="1"/>
  <c r="J285" i="1"/>
  <c r="P278" i="1"/>
  <c r="P280" i="1"/>
  <c r="J278" i="1"/>
  <c r="J280" i="1"/>
  <c r="P376" i="1"/>
  <c r="P168" i="1"/>
  <c r="P169" i="1"/>
  <c r="P19" i="1"/>
  <c r="J19" i="1"/>
  <c r="J376" i="1"/>
  <c r="J168" i="1"/>
  <c r="J16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7" i="1"/>
  <c r="P48" i="1"/>
  <c r="P49" i="1"/>
  <c r="P51" i="1"/>
  <c r="P52" i="1"/>
  <c r="P53" i="1"/>
  <c r="P78" i="1"/>
  <c r="P56" i="1"/>
  <c r="P57" i="1"/>
  <c r="P58" i="1"/>
  <c r="P59" i="1"/>
  <c r="P60" i="1"/>
  <c r="P61" i="1"/>
  <c r="P62" i="1"/>
  <c r="P63" i="1"/>
  <c r="P64" i="1"/>
  <c r="P65" i="1"/>
  <c r="P135" i="1"/>
  <c r="P67" i="1"/>
  <c r="P68" i="1"/>
  <c r="P69" i="1"/>
  <c r="P113" i="1"/>
  <c r="P71" i="1"/>
  <c r="P72" i="1"/>
  <c r="P73" i="1"/>
  <c r="P74" i="1"/>
  <c r="P75" i="1"/>
  <c r="P76" i="1"/>
  <c r="P77" i="1"/>
  <c r="P79" i="1"/>
  <c r="P80" i="1"/>
  <c r="P82" i="1"/>
  <c r="P83" i="1"/>
  <c r="P84" i="1"/>
  <c r="P85" i="1"/>
  <c r="P86" i="1"/>
  <c r="P87" i="1"/>
  <c r="P88" i="1"/>
  <c r="P90" i="1"/>
  <c r="P89" i="1"/>
  <c r="P93" i="1"/>
  <c r="P94" i="1"/>
  <c r="P95" i="1"/>
  <c r="P96" i="1"/>
  <c r="P97" i="1"/>
  <c r="P98" i="1"/>
  <c r="P99" i="1"/>
  <c r="P100" i="1"/>
  <c r="P101" i="1"/>
  <c r="P103" i="1"/>
  <c r="P104" i="1"/>
  <c r="P105" i="1"/>
  <c r="P106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120" i="1"/>
  <c r="P121" i="1"/>
  <c r="P122" i="1"/>
  <c r="P123" i="1"/>
  <c r="P125" i="1"/>
  <c r="P126" i="1"/>
  <c r="P129" i="1"/>
  <c r="P130" i="1"/>
  <c r="P131" i="1"/>
  <c r="P134" i="1"/>
  <c r="P136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3" i="1"/>
  <c r="P164" i="1"/>
  <c r="P165" i="1"/>
  <c r="P166" i="1"/>
  <c r="P167" i="1"/>
  <c r="P170" i="1"/>
  <c r="P171" i="1"/>
  <c r="P172" i="1"/>
  <c r="P173" i="1"/>
  <c r="P175" i="1"/>
  <c r="P176" i="1"/>
  <c r="P177" i="1"/>
  <c r="P178" i="1"/>
  <c r="P179" i="1"/>
  <c r="P180" i="1"/>
  <c r="P181" i="1"/>
  <c r="P182" i="1"/>
  <c r="P183" i="1"/>
  <c r="P184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93" i="1"/>
  <c r="P295" i="1"/>
  <c r="P296" i="1"/>
  <c r="P297" i="1"/>
  <c r="P298" i="1"/>
  <c r="P299" i="1"/>
  <c r="P300" i="1"/>
  <c r="P301" i="1"/>
  <c r="P302" i="1"/>
  <c r="P303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4" i="1"/>
  <c r="P335" i="1"/>
  <c r="P336" i="1"/>
  <c r="P337" i="1"/>
  <c r="P338" i="1"/>
  <c r="P339" i="1"/>
  <c r="P340" i="1"/>
  <c r="P341" i="1"/>
  <c r="P342" i="1"/>
  <c r="P343" i="1"/>
  <c r="P346" i="1"/>
  <c r="P347" i="1"/>
  <c r="P348" i="1"/>
  <c r="P349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8" i="1"/>
  <c r="P409" i="1"/>
  <c r="P410" i="1"/>
  <c r="P411" i="1"/>
  <c r="P412" i="1"/>
  <c r="P413" i="1"/>
  <c r="P414" i="1"/>
  <c r="P415" i="1"/>
  <c r="P416" i="1"/>
  <c r="P211" i="1"/>
  <c r="J211" i="1"/>
  <c r="P212" i="1"/>
  <c r="J212" i="1"/>
  <c r="P213" i="1"/>
  <c r="J213" i="1"/>
  <c r="P214" i="1"/>
  <c r="J214" i="1"/>
  <c r="P215" i="1"/>
  <c r="J215" i="1"/>
  <c r="P216" i="1"/>
  <c r="J216" i="1"/>
  <c r="P217" i="1"/>
  <c r="J217" i="1"/>
  <c r="P218" i="1"/>
  <c r="J218" i="1"/>
  <c r="P219" i="1"/>
  <c r="J219" i="1"/>
  <c r="P220" i="1"/>
  <c r="J220" i="1"/>
  <c r="P221" i="1"/>
  <c r="J221" i="1"/>
  <c r="P222" i="1"/>
  <c r="J222" i="1"/>
  <c r="P223" i="1"/>
  <c r="J223" i="1"/>
  <c r="P224" i="1"/>
  <c r="J224" i="1"/>
  <c r="P225" i="1"/>
  <c r="J225" i="1"/>
  <c r="P226" i="1"/>
  <c r="J226" i="1"/>
  <c r="P227" i="1"/>
  <c r="J227" i="1"/>
  <c r="P228" i="1"/>
  <c r="J228" i="1"/>
  <c r="P229" i="1"/>
  <c r="J229" i="1"/>
  <c r="P230" i="1"/>
  <c r="J230" i="1"/>
  <c r="P231" i="1"/>
  <c r="J231" i="1"/>
  <c r="P232" i="1"/>
  <c r="J232" i="1"/>
  <c r="P233" i="1"/>
  <c r="J233" i="1"/>
  <c r="P234" i="1"/>
  <c r="J234" i="1"/>
  <c r="P235" i="1"/>
  <c r="J235" i="1"/>
  <c r="P236" i="1"/>
  <c r="J236" i="1"/>
  <c r="P237" i="1"/>
  <c r="J237" i="1"/>
  <c r="P238" i="1"/>
  <c r="J238" i="1"/>
  <c r="P239" i="1"/>
  <c r="J239" i="1"/>
  <c r="P240" i="1"/>
  <c r="J240" i="1"/>
  <c r="P242" i="1"/>
  <c r="J242" i="1"/>
  <c r="P243" i="1"/>
  <c r="J243" i="1"/>
  <c r="P333" i="1"/>
  <c r="J333" i="1"/>
  <c r="P245" i="1"/>
  <c r="J245" i="1"/>
  <c r="P246" i="1"/>
  <c r="J246" i="1"/>
  <c r="P247" i="1"/>
  <c r="J247" i="1"/>
  <c r="P248" i="1"/>
  <c r="J248" i="1"/>
  <c r="P249" i="1"/>
  <c r="J249" i="1"/>
  <c r="P250" i="1"/>
  <c r="J250" i="1"/>
  <c r="P251" i="1"/>
  <c r="J251" i="1"/>
  <c r="P252" i="1"/>
  <c r="J252" i="1"/>
  <c r="P253" i="1"/>
  <c r="J253" i="1"/>
  <c r="P254" i="1"/>
  <c r="J254" i="1"/>
  <c r="P255" i="1"/>
  <c r="J255" i="1"/>
  <c r="P256" i="1"/>
  <c r="J256" i="1"/>
  <c r="P257" i="1"/>
  <c r="J257" i="1"/>
  <c r="P258" i="1"/>
  <c r="J258" i="1"/>
  <c r="P260" i="1"/>
  <c r="J260" i="1"/>
  <c r="P261" i="1"/>
  <c r="J261" i="1"/>
  <c r="P262" i="1"/>
  <c r="J262" i="1"/>
  <c r="P263" i="1"/>
  <c r="J263" i="1"/>
  <c r="P265" i="1"/>
  <c r="J265" i="1"/>
  <c r="P266" i="1"/>
  <c r="J266" i="1"/>
  <c r="P268" i="1"/>
  <c r="J268" i="1"/>
  <c r="P269" i="1"/>
  <c r="J269" i="1"/>
  <c r="P270" i="1"/>
  <c r="J270" i="1"/>
  <c r="P271" i="1"/>
  <c r="J271" i="1"/>
  <c r="P272" i="1"/>
  <c r="J272" i="1"/>
  <c r="P273" i="1"/>
  <c r="J273" i="1"/>
  <c r="P274" i="1"/>
  <c r="J274" i="1"/>
  <c r="P275" i="1"/>
  <c r="J275" i="1"/>
  <c r="P276" i="1"/>
  <c r="J276" i="1"/>
  <c r="P277" i="1"/>
  <c r="J277" i="1"/>
  <c r="P281" i="1"/>
  <c r="J281" i="1"/>
  <c r="P286" i="1"/>
  <c r="J286" i="1"/>
  <c r="P287" i="1"/>
  <c r="J28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1" i="1"/>
  <c r="J52" i="1"/>
  <c r="J53" i="1"/>
  <c r="J78" i="1"/>
  <c r="J56" i="1"/>
  <c r="J57" i="1"/>
  <c r="J58" i="1"/>
  <c r="J59" i="1"/>
  <c r="J60" i="1"/>
  <c r="J61" i="1"/>
  <c r="J62" i="1"/>
  <c r="J63" i="1"/>
  <c r="J64" i="1"/>
  <c r="J65" i="1"/>
  <c r="J135" i="1"/>
  <c r="J67" i="1"/>
  <c r="J68" i="1"/>
  <c r="J69" i="1"/>
  <c r="J113" i="1"/>
  <c r="J71" i="1"/>
  <c r="J72" i="1"/>
  <c r="J73" i="1"/>
  <c r="J74" i="1"/>
  <c r="J75" i="1"/>
  <c r="J76" i="1"/>
  <c r="J77" i="1"/>
  <c r="J79" i="1"/>
  <c r="J80" i="1"/>
  <c r="J82" i="1"/>
  <c r="J83" i="1"/>
  <c r="J84" i="1"/>
  <c r="J85" i="1"/>
  <c r="J86" i="1"/>
  <c r="J87" i="1"/>
  <c r="J88" i="1"/>
  <c r="J90" i="1"/>
  <c r="J89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9" i="1"/>
  <c r="J130" i="1"/>
  <c r="J131" i="1"/>
  <c r="J134" i="1"/>
  <c r="J136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P350" i="1"/>
  <c r="J350" i="1"/>
  <c r="P351" i="1"/>
  <c r="J351" i="1"/>
  <c r="P352" i="1"/>
  <c r="J352" i="1"/>
  <c r="P353" i="1"/>
  <c r="J353" i="1"/>
  <c r="P354" i="1"/>
  <c r="J354" i="1"/>
  <c r="P355" i="1"/>
  <c r="J355" i="1"/>
  <c r="P356" i="1"/>
  <c r="J356" i="1"/>
  <c r="P357" i="1"/>
  <c r="J357" i="1"/>
  <c r="P358" i="1"/>
  <c r="J358" i="1"/>
  <c r="P359" i="1"/>
  <c r="J359" i="1"/>
  <c r="P360" i="1"/>
  <c r="J360" i="1"/>
  <c r="P361" i="1"/>
  <c r="J361" i="1"/>
  <c r="P362" i="1"/>
  <c r="J362" i="1"/>
  <c r="P363" i="1"/>
  <c r="J363" i="1"/>
  <c r="P364" i="1"/>
  <c r="J364" i="1"/>
  <c r="P365" i="1"/>
  <c r="J365" i="1"/>
  <c r="P366" i="1"/>
  <c r="J366" i="1"/>
  <c r="P367" i="1"/>
  <c r="J367" i="1"/>
  <c r="P368" i="1"/>
  <c r="J368" i="1"/>
  <c r="P369" i="1"/>
  <c r="J369" i="1"/>
  <c r="P370" i="1"/>
  <c r="J370" i="1"/>
  <c r="P371" i="1"/>
  <c r="J371" i="1"/>
  <c r="P372" i="1"/>
  <c r="J372" i="1"/>
  <c r="P373" i="1"/>
  <c r="J373" i="1"/>
  <c r="P374" i="1"/>
  <c r="J374" i="1"/>
  <c r="P375" i="1"/>
  <c r="J375" i="1"/>
  <c r="P377" i="1"/>
  <c r="J377" i="1"/>
  <c r="P378" i="1"/>
  <c r="J378" i="1"/>
  <c r="P379" i="1"/>
  <c r="J379" i="1"/>
  <c r="P380" i="1"/>
  <c r="J380" i="1"/>
  <c r="P381" i="1"/>
  <c r="J381" i="1"/>
  <c r="P382" i="1"/>
  <c r="J382" i="1"/>
  <c r="P384" i="1"/>
  <c r="J384" i="1"/>
  <c r="P385" i="1"/>
  <c r="J385" i="1"/>
  <c r="J293" i="1"/>
  <c r="J295" i="1"/>
  <c r="J296" i="1"/>
  <c r="J297" i="1"/>
  <c r="J298" i="1"/>
  <c r="J299" i="1"/>
  <c r="J300" i="1"/>
  <c r="J301" i="1"/>
  <c r="J302" i="1"/>
  <c r="J303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6" i="1"/>
  <c r="J347" i="1"/>
  <c r="J348" i="1"/>
  <c r="J349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8" i="1"/>
  <c r="J409" i="1"/>
  <c r="J410" i="1"/>
  <c r="J411" i="1"/>
  <c r="J412" i="1"/>
  <c r="J413" i="1"/>
  <c r="J414" i="1"/>
  <c r="J415" i="1"/>
  <c r="J416" i="1"/>
  <c r="S417" i="1"/>
  <c r="S419" i="1" s="1"/>
  <c r="R417" i="1"/>
  <c r="R419" i="1" s="1"/>
  <c r="P2" i="1"/>
  <c r="P417" i="1" l="1"/>
  <c r="P419" i="1" s="1"/>
  <c r="M417" i="1"/>
  <c r="M419" i="1" s="1"/>
  <c r="O417" i="1"/>
  <c r="O419" i="1" s="1"/>
  <c r="Y1" i="1" l="1"/>
  <c r="V1" i="1"/>
  <c r="X1" i="1"/>
  <c r="K417" i="1"/>
  <c r="K419" i="1" l="1"/>
  <c r="W1" i="1" s="1"/>
  <c r="K421" i="1" s="1"/>
</calcChain>
</file>

<file path=xl/sharedStrings.xml><?xml version="1.0" encoding="utf-8"?>
<sst xmlns="http://schemas.openxmlformats.org/spreadsheetml/2006/main" count="1941" uniqueCount="1099">
  <si>
    <t>S</t>
  </si>
  <si>
    <t>WPA IDs</t>
  </si>
  <si>
    <t>GPP IDs</t>
  </si>
  <si>
    <t>Obit IDs</t>
  </si>
  <si>
    <t>?—      Surnames Unknown</t>
  </si>
  <si>
    <t>Birth Date</t>
  </si>
  <si>
    <t>Death Date</t>
  </si>
  <si>
    <t>Inscription/Contributor's comment</t>
  </si>
  <si>
    <t>Weiss, Siegfried</t>
  </si>
  <si>
    <t>Oct. 6, 1951</t>
  </si>
  <si>
    <t>Dec. 7, 1996</t>
  </si>
  <si>
    <t>x</t>
  </si>
  <si>
    <t>Weiss, Immanuel</t>
  </si>
  <si>
    <t>July 18, 1916</t>
  </si>
  <si>
    <t>Aug. 6, 2006</t>
  </si>
  <si>
    <t>Matter, Roger Roy</t>
  </si>
  <si>
    <t>Nov. 7, 1915</t>
  </si>
  <si>
    <t>June 15, 1999</t>
  </si>
  <si>
    <t>Married Arlene Genevieve (Teslow ) on Feb. 18, 1940</t>
  </si>
  <si>
    <t>Williams, Lois (Losen)</t>
  </si>
  <si>
    <t>Apr. 8, 1922</t>
  </si>
  <si>
    <t>Jan. 9, 1996</t>
  </si>
  <si>
    <t>Married Norman W. Williams on May 7, 1946</t>
  </si>
  <si>
    <t>Losen, Lois</t>
  </si>
  <si>
    <t>Married Norman Williams on May 7, 1946</t>
  </si>
  <si>
    <t>Williams, Norman W</t>
  </si>
  <si>
    <t>1922</t>
  </si>
  <si>
    <t>1997</t>
  </si>
  <si>
    <t>Married Lois Losen on May 7, 1946</t>
  </si>
  <si>
    <t>Losen, Carl (Pastor)</t>
  </si>
  <si>
    <t>1895</t>
  </si>
  <si>
    <t>1951</t>
  </si>
  <si>
    <t>Losen, Pearl M.</t>
  </si>
  <si>
    <t>1898</t>
  </si>
  <si>
    <t>1958</t>
  </si>
  <si>
    <t>Stoskopf, Loren Dean</t>
  </si>
  <si>
    <t>June 3, 1942</t>
  </si>
  <si>
    <t>July 16, 1942</t>
  </si>
  <si>
    <t>Stoskopf, Lowell David</t>
  </si>
  <si>
    <t>Sept. 14, 1944</t>
  </si>
  <si>
    <t>June 30, 1955</t>
  </si>
  <si>
    <t>Aug. 5, 1917</t>
  </si>
  <si>
    <t>Jan. 16, 1993</t>
  </si>
  <si>
    <t>Married Carol Jean Simonson Feb. 17, 1943</t>
  </si>
  <si>
    <t>Aug. 25, 1924</t>
  </si>
  <si>
    <t>Sept. 17, 1995</t>
  </si>
  <si>
    <t>Married Leonard W. Matter on February 17, 1943</t>
  </si>
  <si>
    <t>Nelson, Martha J</t>
  </si>
  <si>
    <t>1878</t>
  </si>
  <si>
    <t>1963</t>
  </si>
  <si>
    <t>Nelson, Nels J.</t>
  </si>
  <si>
    <t>1874</t>
  </si>
  <si>
    <t>1939</t>
  </si>
  <si>
    <t>Knoke, Henry F.</t>
  </si>
  <si>
    <t>1869</t>
  </si>
  <si>
    <t>1943</t>
  </si>
  <si>
    <t>1867</t>
  </si>
  <si>
    <t>1942</t>
  </si>
  <si>
    <t>Ruffridge, Viola R.</t>
  </si>
  <si>
    <t>1899</t>
  </si>
  <si>
    <t>1900</t>
  </si>
  <si>
    <t>Knoke, Ernest W.</t>
  </si>
  <si>
    <t>Apr. 7, 1903</t>
  </si>
  <si>
    <t>Aug. 4, 1965</t>
  </si>
  <si>
    <t>Knoke, Gladys A.</t>
  </si>
  <si>
    <t>July 24, 1907</t>
  </si>
  <si>
    <t>Jan. 19, 1987</t>
  </si>
  <si>
    <t>Stoskopf, Harry H.</t>
  </si>
  <si>
    <t>1896</t>
  </si>
  <si>
    <t>1971</t>
  </si>
  <si>
    <t>Stoskopf, Elsie M.</t>
  </si>
  <si>
    <t>1973</t>
  </si>
  <si>
    <t>Barth, Frankie R.</t>
  </si>
  <si>
    <t>1902</t>
  </si>
  <si>
    <t>1968</t>
  </si>
  <si>
    <t>Married Bessie M. (Bender) on June 24, 1925</t>
  </si>
  <si>
    <t>Barth, Bessie M. (Bender)</t>
  </si>
  <si>
    <t>Feb. 13, 1906</t>
  </si>
  <si>
    <t>June 8, 1993</t>
  </si>
  <si>
    <t>Married Frankie R. Barth on June 24, 1925</t>
  </si>
  <si>
    <t>Barth, Gloria Dianne</t>
  </si>
  <si>
    <t>June 26, 1942</t>
  </si>
  <si>
    <t>Barth, Harry A.</t>
  </si>
  <si>
    <t>Mar 9, 1899</t>
  </si>
  <si>
    <t>May 23, 1899</t>
  </si>
  <si>
    <t>1924</t>
  </si>
  <si>
    <t>2000</t>
  </si>
  <si>
    <t>Stoskopf, Joy</t>
  </si>
  <si>
    <t>1929</t>
  </si>
  <si>
    <t>1986</t>
  </si>
  <si>
    <t>Bender, Lucella Irene (Peterson)</t>
  </si>
  <si>
    <t>Mar. 26, 1919</t>
  </si>
  <si>
    <t>Oct. 26, 2008</t>
  </si>
  <si>
    <t>w/o Virgil Bender</t>
  </si>
  <si>
    <t>Bender, Virgil Leonard Winfield</t>
  </si>
  <si>
    <t>Sept. 15, 1910</t>
  </si>
  <si>
    <t>2001</t>
  </si>
  <si>
    <t>Married Lucella Peterson on June 2, 1937</t>
  </si>
  <si>
    <t>Grindeland, Kenneth M</t>
  </si>
  <si>
    <t>1916</t>
  </si>
  <si>
    <t>1980</t>
  </si>
  <si>
    <t>1917</t>
  </si>
  <si>
    <t>1989</t>
  </si>
  <si>
    <t>Fisher, Robert C.</t>
  </si>
  <si>
    <t>July 16, 1925</t>
  </si>
  <si>
    <t>May 9, 1980</t>
  </si>
  <si>
    <t>1925</t>
  </si>
  <si>
    <t>Fisher, Harold F.</t>
  </si>
  <si>
    <t>Nov. 1, 1911</t>
  </si>
  <si>
    <t xml:space="preserve">June 12, 1979 </t>
  </si>
  <si>
    <t>s/o Fred and Louise Fisher</t>
  </si>
  <si>
    <t>Fisher, Fred</t>
  </si>
  <si>
    <t>1881</t>
  </si>
  <si>
    <t>1970</t>
  </si>
  <si>
    <t>Fisher, Louise K.</t>
  </si>
  <si>
    <t>1884</t>
  </si>
  <si>
    <t>1961</t>
  </si>
  <si>
    <t>Barth, Infant Daughter</t>
  </si>
  <si>
    <t>Apr. 9, 1959</t>
  </si>
  <si>
    <t>Ruffridge, Frank W.</t>
  </si>
  <si>
    <t>1893</t>
  </si>
  <si>
    <t>1974</t>
  </si>
  <si>
    <t>Ruffridge, Cora R.</t>
  </si>
  <si>
    <t>1981</t>
  </si>
  <si>
    <t>Ruffridge, Gordon H</t>
  </si>
  <si>
    <t>June 16, 1934</t>
  </si>
  <si>
    <t>Mar. 9, 1958</t>
  </si>
  <si>
    <t>Barth, Henry</t>
  </si>
  <si>
    <t>1876</t>
  </si>
  <si>
    <t>1955</t>
  </si>
  <si>
    <t>Barth, Maggie</t>
  </si>
  <si>
    <t>1875</t>
  </si>
  <si>
    <t>1957</t>
  </si>
  <si>
    <t>Bender, Adam</t>
  </si>
  <si>
    <t>May 25, 1866</t>
  </si>
  <si>
    <t>May 12, 1956</t>
  </si>
  <si>
    <t>Oct 5, 1889</t>
  </si>
  <si>
    <t>July 30, 1980</t>
  </si>
  <si>
    <t>Apr. 15, 1909</t>
  </si>
  <si>
    <t>Aug. 26, 1940</t>
  </si>
  <si>
    <t>Young, Roy J.</t>
  </si>
  <si>
    <t>1914</t>
  </si>
  <si>
    <t>Young, Mary</t>
  </si>
  <si>
    <t>1956</t>
  </si>
  <si>
    <t>Young, Jacob</t>
  </si>
  <si>
    <t>1862</t>
  </si>
  <si>
    <t>1935</t>
  </si>
  <si>
    <t>Kleppe, Sandra K. (Pollow)</t>
  </si>
  <si>
    <t>July 14, 1959</t>
  </si>
  <si>
    <t>Mar. 22, 2006</t>
  </si>
  <si>
    <t>June 22, 1907</t>
  </si>
  <si>
    <t>Oct. 20, 1931</t>
  </si>
  <si>
    <t>Wendling, John</t>
  </si>
  <si>
    <t>Wendling, Emma</t>
  </si>
  <si>
    <t>1879</t>
  </si>
  <si>
    <t>1948</t>
  </si>
  <si>
    <t>Barth, Roy H.</t>
  </si>
  <si>
    <t>Sept. 28, 1899</t>
  </si>
  <si>
    <t>July 10, 1940</t>
  </si>
  <si>
    <t>Barth, Frank</t>
  </si>
  <si>
    <t>1872</t>
  </si>
  <si>
    <t>1952</t>
  </si>
  <si>
    <t>Barth, Mary</t>
  </si>
  <si>
    <t>1947</t>
  </si>
  <si>
    <t>Barth, Leonard</t>
  </si>
  <si>
    <t>Feb. 6, 1910</t>
  </si>
  <si>
    <t>Mar. 27, 1971</t>
  </si>
  <si>
    <t>Holkesvik, Eugene B</t>
  </si>
  <si>
    <t>Feb. 2, 1952</t>
  </si>
  <si>
    <t>h/o Jeanette P. (Brandt) Holkesvik</t>
  </si>
  <si>
    <t>Holkesvik, Jeanette P. (Brandt)</t>
  </si>
  <si>
    <t>Mar. 6, 2008</t>
  </si>
  <si>
    <t>w/o Eugene B. Holkesvik</t>
  </si>
  <si>
    <t>June 12, 1965</t>
  </si>
  <si>
    <t>Ruffridge, Gertrude A. (Young)</t>
  </si>
  <si>
    <t>Sept. 15, 1901</t>
  </si>
  <si>
    <t>Nov. 13, 1988</t>
  </si>
  <si>
    <t>w/o Jerome R. Ruffridge</t>
  </si>
  <si>
    <t>Breeser, Cletus Michael</t>
  </si>
  <si>
    <t>June 28, 1958</t>
  </si>
  <si>
    <t>July 30, 1958</t>
  </si>
  <si>
    <t>Breeser, Rodney</t>
  </si>
  <si>
    <t>Feb. 28, 1966</t>
  </si>
  <si>
    <t>Fisher, Michael Kent</t>
  </si>
  <si>
    <t>Oct. 8, 1963</t>
  </si>
  <si>
    <t>Barth, Raymond Harry</t>
  </si>
  <si>
    <t>May 11, 1911</t>
  </si>
  <si>
    <t>Jan. 17, 1998</t>
  </si>
  <si>
    <t>Married Myrtle Bender on February 28, 1934</t>
  </si>
  <si>
    <t>Matter, Stanley M.</t>
  </si>
  <si>
    <t>Dec. 19, 1899</t>
  </si>
  <si>
    <t>May 31, 1967</t>
  </si>
  <si>
    <t xml:space="preserve"> Married Leila Young Dec. 12, 1928</t>
  </si>
  <si>
    <t>Matter, Leila Mae (Young)</t>
  </si>
  <si>
    <t>Feb. 24, 1910</t>
  </si>
  <si>
    <t>Nov. 18, 2008</t>
  </si>
  <si>
    <t xml:space="preserve">Married Stanley M. Matter on Feb. 24, 1928 </t>
  </si>
  <si>
    <t>Rauter, Gerhard</t>
  </si>
  <si>
    <t>1938</t>
  </si>
  <si>
    <t>Fisher, Norman Louis</t>
  </si>
  <si>
    <t>Dec. 19, 1916</t>
  </si>
  <si>
    <t>Nov. 15, 2007</t>
  </si>
  <si>
    <t>Married Edna J. (Severson) on August 9, 1939</t>
  </si>
  <si>
    <t>Fisher, Edna J. (Severson)</t>
  </si>
  <si>
    <t>May 20, 1917</t>
  </si>
  <si>
    <t>June 28, 2007</t>
  </si>
  <si>
    <t>Married Norman Fisher on August 9, 1939</t>
  </si>
  <si>
    <t>Oyen, Burton Parnell</t>
  </si>
  <si>
    <t>Apr. 17, 1916</t>
  </si>
  <si>
    <t>July 25, 1996</t>
  </si>
  <si>
    <t>Married Rose I. (Moen) on February 19,1939 p/o Duane</t>
  </si>
  <si>
    <t>Moen, Rose I.</t>
  </si>
  <si>
    <t>May 7, 1918</t>
  </si>
  <si>
    <t>Mar. 14, 2000</t>
  </si>
  <si>
    <t>Married Burton Oyen On February 19,1939 p/o Duane</t>
  </si>
  <si>
    <t>Foltz, Lillie Luella (Quandahl)</t>
  </si>
  <si>
    <t>June 11, 1914</t>
  </si>
  <si>
    <t>Aug. 15, 2001</t>
  </si>
  <si>
    <t>Married Earl Foltz in January 1936</t>
  </si>
  <si>
    <t>Foltz, Earl E.</t>
  </si>
  <si>
    <t>Oct. , 1985</t>
  </si>
  <si>
    <t>Married Lillie Luella (Quandahl) in January 1936</t>
  </si>
  <si>
    <t>Foltz, Leo Earl</t>
  </si>
  <si>
    <t>Dec. 19, 1933</t>
  </si>
  <si>
    <t>June 13, 1994</t>
  </si>
  <si>
    <t>1949</t>
  </si>
  <si>
    <t>May 20, 1927</t>
  </si>
  <si>
    <t>2006</t>
  </si>
  <si>
    <t>Married Allen Eugene Holkesvik on Jan. 6, 1946</t>
  </si>
  <si>
    <t>Thingvold, Paul Harlen</t>
  </si>
  <si>
    <t>Sept. 20, 1921</t>
  </si>
  <si>
    <t>June 9, 1999</t>
  </si>
  <si>
    <t>Paul Married Corrine Oyen on Feb. 22, 1942</t>
  </si>
  <si>
    <t>Hurley, Brenda K.</t>
  </si>
  <si>
    <t>1944</t>
  </si>
  <si>
    <t>1978</t>
  </si>
  <si>
    <t>Bigler, Roy J.</t>
  </si>
  <si>
    <t xml:space="preserve">June 3, 1905 </t>
  </si>
  <si>
    <t>Feb. 15, 1978</t>
  </si>
  <si>
    <t>Married  Esther M. Bigler December 18, 1934</t>
  </si>
  <si>
    <t>Bigler, Lester C.</t>
  </si>
  <si>
    <t xml:space="preserve">June 2, 1902 </t>
  </si>
  <si>
    <t>Apr. 28, 1981</t>
  </si>
  <si>
    <t>Married Myrtle C. Ellingson June 17, 1931</t>
  </si>
  <si>
    <t>Bigler, Myrtle C. (Ellingson)</t>
  </si>
  <si>
    <t>Nov. 7, 1909</t>
  </si>
  <si>
    <t>Dec. 5, 1994</t>
  </si>
  <si>
    <t xml:space="preserve"> Married Lester Bigler on June 17, 1931</t>
  </si>
  <si>
    <t>Ellingson, Myrtle C.</t>
  </si>
  <si>
    <t>Schrandt, William George</t>
  </si>
  <si>
    <t>July 1, 1925</t>
  </si>
  <si>
    <t>July 12, 2006</t>
  </si>
  <si>
    <t>Hovey, Clarence J.</t>
  </si>
  <si>
    <t>Sept. 25, 1902</t>
  </si>
  <si>
    <t>Apr. 18, 1988</t>
  </si>
  <si>
    <t>Dec. 1, 1907</t>
  </si>
  <si>
    <t>Sept. 2, 1980</t>
  </si>
  <si>
    <t>w/o Clarence J. Hovey</t>
  </si>
  <si>
    <t>Fisher, Arlin Raymond</t>
  </si>
  <si>
    <t>Oct. 28, 1922</t>
  </si>
  <si>
    <t>1993</t>
  </si>
  <si>
    <t>h/o Janet Hovden</t>
  </si>
  <si>
    <t>Fisher, Janet M.</t>
  </si>
  <si>
    <t>1933</t>
  </si>
  <si>
    <t>1983</t>
  </si>
  <si>
    <t>Gulrud, Ruben G.</t>
  </si>
  <si>
    <t>Dec. 31, 1905</t>
  </si>
  <si>
    <t>Feb. 14, 1956</t>
  </si>
  <si>
    <t>Married Doris Barth March 10, 1929</t>
  </si>
  <si>
    <t>Buege, Doris  E.</t>
  </si>
  <si>
    <t>Mar. 31, 1912</t>
  </si>
  <si>
    <t>Mar. 11, 1958</t>
  </si>
  <si>
    <t>Barth, Clara Catherine</t>
  </si>
  <si>
    <t>Mar. 18, 1885</t>
  </si>
  <si>
    <t>Aug. 10, 1989</t>
  </si>
  <si>
    <t>Married Michael Barth on Jan. 7, 1903</t>
  </si>
  <si>
    <t>Barth, Michael</t>
  </si>
  <si>
    <t>1883</t>
  </si>
  <si>
    <t>Married Clara Catherine on Jan. 7, 1903</t>
  </si>
  <si>
    <t>Young, George</t>
  </si>
  <si>
    <t>Young, Minnie</t>
  </si>
  <si>
    <t>Gutzka, Henry E.</t>
  </si>
  <si>
    <t>1877</t>
  </si>
  <si>
    <t>1972</t>
  </si>
  <si>
    <t>Gutzka, Jennie O.</t>
  </si>
  <si>
    <t>1886</t>
  </si>
  <si>
    <t>1962</t>
  </si>
  <si>
    <t>Young, Philip</t>
  </si>
  <si>
    <t>Young, Clara</t>
  </si>
  <si>
    <t>1885</t>
  </si>
  <si>
    <t>1941</t>
  </si>
  <si>
    <t>Barth, Will Family Stone</t>
  </si>
  <si>
    <t>Barth, Will</t>
  </si>
  <si>
    <t>1931</t>
  </si>
  <si>
    <t>Barth, Hattie</t>
  </si>
  <si>
    <t>1873</t>
  </si>
  <si>
    <t>1959</t>
  </si>
  <si>
    <t>Barth, Glen H.</t>
  </si>
  <si>
    <t>1937</t>
  </si>
  <si>
    <t>Barth, Clifford J.</t>
  </si>
  <si>
    <t>Pfister, George Family Stone</t>
  </si>
  <si>
    <t>Pfister, George A.</t>
  </si>
  <si>
    <t xml:space="preserve"> </t>
  </si>
  <si>
    <t>1849</t>
  </si>
  <si>
    <t>Pfister, Caroline A. (Burmeister)</t>
  </si>
  <si>
    <t>Apr. 24, 1883</t>
  </si>
  <si>
    <t>Dec. 31, 1981</t>
  </si>
  <si>
    <t>Married Alvin Pfister June 25, 1903</t>
  </si>
  <si>
    <t>Burmeister, Caroline A.</t>
  </si>
  <si>
    <t>Young, George H.</t>
  </si>
  <si>
    <t>1905</t>
  </si>
  <si>
    <t>Pahl, Arnold R.</t>
  </si>
  <si>
    <t xml:space="preserve">May 2, 1923 </t>
  </si>
  <si>
    <t>Mar. 2, 1973</t>
  </si>
  <si>
    <t>Barth, Roy B.</t>
  </si>
  <si>
    <t>Barth, Nellie J.</t>
  </si>
  <si>
    <t>1897</t>
  </si>
  <si>
    <t>Pahl, Fred C.</t>
  </si>
  <si>
    <t>1888</t>
  </si>
  <si>
    <t>1960</t>
  </si>
  <si>
    <t>Pahl, Hannah O.</t>
  </si>
  <si>
    <t>1892</t>
  </si>
  <si>
    <t>1995</t>
  </si>
  <si>
    <t>Knoke, Delbert</t>
  </si>
  <si>
    <t>Aug. 6, 1906</t>
  </si>
  <si>
    <t>Nov. 22, 1957</t>
  </si>
  <si>
    <t>Fisher, Arlin R.</t>
  </si>
  <si>
    <t>Dec. 10, 1993</t>
  </si>
  <si>
    <t>Oct. 18, 1878</t>
  </si>
  <si>
    <t>Apr. 8, 1964</t>
  </si>
  <si>
    <t>h/o  Emma (Stoskopf) Matter</t>
  </si>
  <si>
    <t>Nov. 3, 1886</t>
  </si>
  <si>
    <t>Feb. 7, 1971</t>
  </si>
  <si>
    <t>w/o John Alvin Matter</t>
  </si>
  <si>
    <t>Wedmann, Friedrich</t>
  </si>
  <si>
    <t>1904</t>
  </si>
  <si>
    <t>1977</t>
  </si>
  <si>
    <t>Wedmann, Herta</t>
  </si>
  <si>
    <t>1906</t>
  </si>
  <si>
    <t>Young, Lester P.</t>
  </si>
  <si>
    <t>1913</t>
  </si>
  <si>
    <t>1976</t>
  </si>
  <si>
    <t>Matter, Elmer W.</t>
  </si>
  <si>
    <t>Oct. 10, 1913</t>
  </si>
  <si>
    <t>May 2, 1998</t>
  </si>
  <si>
    <t>Married Ruth Margaret (Blegan) on Nov. 2, 1939</t>
  </si>
  <si>
    <t>Matter, Ruth Margaret (Blegan)</t>
  </si>
  <si>
    <t>Oct. 16, 1917</t>
  </si>
  <si>
    <t>Jan. 4, 1999</t>
  </si>
  <si>
    <t>Married Elmer W. Matter on Nov. 2, 1939</t>
  </si>
  <si>
    <t>Young, Robert J.</t>
  </si>
  <si>
    <t>Knoke, Clarence V.</t>
  </si>
  <si>
    <t>1894</t>
  </si>
  <si>
    <t>1984</t>
  </si>
  <si>
    <t>Knoke, Mildred M.</t>
  </si>
  <si>
    <t>1982</t>
  </si>
  <si>
    <t>Knoke, Lila Coralynn (Ehrie)</t>
  </si>
  <si>
    <t>Aug. 28, 1924</t>
  </si>
  <si>
    <t>Feb. 17, 1997</t>
  </si>
  <si>
    <t xml:space="preserve"> were Married George Knoke on Jan. 14, 1946</t>
  </si>
  <si>
    <t>Ehrie, Lila Coralynn</t>
  </si>
  <si>
    <t>Knoke, George Henry</t>
  </si>
  <si>
    <t>Oct. 10, 1921</t>
  </si>
  <si>
    <t>Aug. 3, 2007</t>
  </si>
  <si>
    <t>Bigler, Kenneth Erving</t>
  </si>
  <si>
    <t>May 17, 1931</t>
  </si>
  <si>
    <t>June3, 2005</t>
  </si>
  <si>
    <t>Barth, James M</t>
  </si>
  <si>
    <t>1985</t>
  </si>
  <si>
    <t>Barth, Genevieve</t>
  </si>
  <si>
    <t>Bigler, Rodney D.</t>
  </si>
  <si>
    <t>Aug. 1, 1957</t>
  </si>
  <si>
    <t>Nov. ,1974</t>
  </si>
  <si>
    <t>s/o Roger and Evelyn Bigler</t>
  </si>
  <si>
    <t>Bigler, Elmer Henry</t>
  </si>
  <si>
    <t>June 22, 1898</t>
  </si>
  <si>
    <t>Mar. 3, 1988</t>
  </si>
  <si>
    <t>Married Tilvina J. Ellingson July 20, 1927</t>
  </si>
  <si>
    <t>1908</t>
  </si>
  <si>
    <t>Bigler, Kermit L.</t>
  </si>
  <si>
    <t>1969</t>
  </si>
  <si>
    <t>Ruffridge, Judith C.</t>
  </si>
  <si>
    <t>1901</t>
  </si>
  <si>
    <t>1965</t>
  </si>
  <si>
    <t>Matter, Walter</t>
  </si>
  <si>
    <t>1991</t>
  </si>
  <si>
    <t>Young, Dick</t>
  </si>
  <si>
    <t>Young, Alberta</t>
  </si>
  <si>
    <t>Soeder, Arnold</t>
  </si>
  <si>
    <t>1975</t>
  </si>
  <si>
    <t>Hellen, Gordon  D</t>
  </si>
  <si>
    <t>Barth, Willard Family Stone</t>
  </si>
  <si>
    <t>Barth, Willard</t>
  </si>
  <si>
    <t>1946</t>
  </si>
  <si>
    <t>Blaess, William E.</t>
  </si>
  <si>
    <t>Aug. 26, 1908</t>
  </si>
  <si>
    <t>Dec. 19, 1978</t>
  </si>
  <si>
    <t>Blaess, Stella M.</t>
  </si>
  <si>
    <t>Jan. 14, 1905</t>
  </si>
  <si>
    <t>Apr. 20, 1958</t>
  </si>
  <si>
    <t>Blaess, Charles E.</t>
  </si>
  <si>
    <t>1880</t>
  </si>
  <si>
    <t>Blaess, Hannah</t>
  </si>
  <si>
    <t>1932</t>
  </si>
  <si>
    <t>Matter, Mary S.</t>
  </si>
  <si>
    <t>1864</t>
  </si>
  <si>
    <t>Barth, Pearl L.</t>
  </si>
  <si>
    <t>Kern, Valentine</t>
  </si>
  <si>
    <t>Apr. 30, 1868</t>
  </si>
  <si>
    <t>June 27, 1934</t>
  </si>
  <si>
    <t>Kern, Louise Josephine</t>
  </si>
  <si>
    <t>Feb. 16, 1873</t>
  </si>
  <si>
    <t>Apr. 8, 1925</t>
  </si>
  <si>
    <t>Kern, Myrtle  L.</t>
  </si>
  <si>
    <t>Apr. 6, 1925</t>
  </si>
  <si>
    <t>Apr. 23, 1925</t>
  </si>
  <si>
    <t>Kern, Wayne A.</t>
  </si>
  <si>
    <t>Mar. 20, 1926</t>
  </si>
  <si>
    <t>July 22, 1944</t>
  </si>
  <si>
    <t>Kern, Albert C.</t>
  </si>
  <si>
    <t>Apr. 26, 1894</t>
  </si>
  <si>
    <t>Mar. 28, 1974</t>
  </si>
  <si>
    <t>Married Margie Banning Kern Nov. 12, 1930</t>
  </si>
  <si>
    <t>Kern, Margie (Banning)</t>
  </si>
  <si>
    <t>Sept. 13, 1905</t>
  </si>
  <si>
    <t>May 19, 1997</t>
  </si>
  <si>
    <t>Married Albert G. Kern Nov. 11, 1930</t>
  </si>
  <si>
    <t>Banning, Margie</t>
  </si>
  <si>
    <t>Bender, Lizzie</t>
  </si>
  <si>
    <t>Bender, Henry</t>
  </si>
  <si>
    <t>Hellen, Lester D.</t>
  </si>
  <si>
    <t>1936</t>
  </si>
  <si>
    <t>1954</t>
  </si>
  <si>
    <t>Hellen, Gerhard Benjamin</t>
  </si>
  <si>
    <t>Nov. 27, 1904</t>
  </si>
  <si>
    <t>Oct. 11, 1988</t>
  </si>
  <si>
    <t>Married Agnes Macal in 1935</t>
  </si>
  <si>
    <t>Aug. 15, 1919</t>
  </si>
  <si>
    <t>Mar. 27, 2001</t>
  </si>
  <si>
    <t>Married Gerhard Hellen in 1935</t>
  </si>
  <si>
    <t>Oct. 14, 1903</t>
  </si>
  <si>
    <t>June 13, 1963</t>
  </si>
  <si>
    <t>h/o Helen (Johnson) Ruffridge</t>
  </si>
  <si>
    <t>Ruffridge, Helen (Johnson)</t>
  </si>
  <si>
    <t>Apr. 5, 1897</t>
  </si>
  <si>
    <t>w/o Chester Ruffridge</t>
  </si>
  <si>
    <t>Simonson, Alfred</t>
  </si>
  <si>
    <t>h/o Emma Johnson</t>
  </si>
  <si>
    <t>Simonson, Emma (Johnson)</t>
  </si>
  <si>
    <t>Sept. 12, 1902</t>
  </si>
  <si>
    <t>Oct. 2, 1994</t>
  </si>
  <si>
    <t>Married Alfred Simonson on July 28, 1923</t>
  </si>
  <si>
    <t>Anderson, Ole A.</t>
  </si>
  <si>
    <t>1891</t>
  </si>
  <si>
    <t>Jan. 30, 1973</t>
  </si>
  <si>
    <t>Married Isabell Gjertina Usgaard on Mar. 22, 1916</t>
  </si>
  <si>
    <t>Anderson, Isabell Gjertina (Usgaard)</t>
  </si>
  <si>
    <t>Feb. 10, 1898</t>
  </si>
  <si>
    <t>Dec. 24, 1989</t>
  </si>
  <si>
    <t>Married Ole A. Anderson on Mar. 22, 1916</t>
  </si>
  <si>
    <t>Anderson, Palmer Arthur</t>
  </si>
  <si>
    <t>Feb. 12, 1918</t>
  </si>
  <si>
    <t>Dec. 5, 2008</t>
  </si>
  <si>
    <t>Married June Barth on June 7, 1940</t>
  </si>
  <si>
    <t>1912</t>
  </si>
  <si>
    <t>2002</t>
  </si>
  <si>
    <t>h/o Doris Elvera (Peterson)</t>
  </si>
  <si>
    <t>Bender, Dean L.</t>
  </si>
  <si>
    <t>Feb. 24, 1948</t>
  </si>
  <si>
    <t>Sept. 26, 1999</t>
  </si>
  <si>
    <t>Flatland, Charles L.</t>
  </si>
  <si>
    <t>Feb. 1, 1922</t>
  </si>
  <si>
    <t>June 5, 1994</t>
  </si>
  <si>
    <t>Married Lois Irene (Simonson) on May 26, 1946</t>
  </si>
  <si>
    <t>Flatland, Lois Irene (Simonson)</t>
  </si>
  <si>
    <t>May 19, 1926</t>
  </si>
  <si>
    <t>Sept. 29, 1992</t>
  </si>
  <si>
    <t>Married Charles Flatland on May 26, 1946</t>
  </si>
  <si>
    <t>Seegmiller, Floyd Julian</t>
  </si>
  <si>
    <t>June 26, 1914</t>
  </si>
  <si>
    <t>Jan. 24, 2005</t>
  </si>
  <si>
    <t>Seegmiller, Telford</t>
  </si>
  <si>
    <t>Apr. 24, 1917</t>
  </si>
  <si>
    <t>Mar. 27, 1990</t>
  </si>
  <si>
    <t>Married Evelyn J. Thornton on February 15, 1945</t>
  </si>
  <si>
    <t>Jan. 9, 1924</t>
  </si>
  <si>
    <t>Apr. 1, 2008</t>
  </si>
  <si>
    <t>Married  Telford Seegmiller on February 15, 1945</t>
  </si>
  <si>
    <t>Wagner, Kyle Robert</t>
  </si>
  <si>
    <t>July 19, 1986</t>
  </si>
  <si>
    <t>Aug. 7, 1986</t>
  </si>
  <si>
    <t>Barth, Galin D.</t>
  </si>
  <si>
    <t>Nov. 11, 1921</t>
  </si>
  <si>
    <t>Jan. 28, 1998</t>
  </si>
  <si>
    <t>Married Wilma A. (Hovey) on June 10, 1945</t>
  </si>
  <si>
    <t>Barth, Wilma A. (Hovey)</t>
  </si>
  <si>
    <t>Oct. 18, 1925</t>
  </si>
  <si>
    <t>Mar. 22, 2008</t>
  </si>
  <si>
    <t>Married Galin D. Barth on June 10, 1945</t>
  </si>
  <si>
    <t>Hovey, Wilma A.</t>
  </si>
  <si>
    <t>Groth, Gerhard M.</t>
  </si>
  <si>
    <t>Aug. 22, 1917</t>
  </si>
  <si>
    <t>Dec. 17, 1999</t>
  </si>
  <si>
    <t>Married Irene Orletta (Anderson) on January 5, 1939</t>
  </si>
  <si>
    <t>Groth, Irene Orletta (Anderson)</t>
  </si>
  <si>
    <t>Jan. 17, 1922</t>
  </si>
  <si>
    <t>Nov. 18, 1986</t>
  </si>
  <si>
    <t>Married Gerhard M. Groth on January 5, 1939</t>
  </si>
  <si>
    <t>Anderson, Irene Orletta</t>
  </si>
  <si>
    <t>Wendling, Howard Pfister</t>
  </si>
  <si>
    <t>May 3, 1911</t>
  </si>
  <si>
    <t>Oct. 9,1995</t>
  </si>
  <si>
    <t>h/o Lucille J. Anderson</t>
  </si>
  <si>
    <t>Wendling, Lucille J. (Anderson)</t>
  </si>
  <si>
    <t>Dec. 30, 1916</t>
  </si>
  <si>
    <t>Married Howard P. Wendling on May 27, 1948</t>
  </si>
  <si>
    <t>Ruffridge, Walter DuWayne</t>
  </si>
  <si>
    <t>Pahl, Aaron</t>
  </si>
  <si>
    <t>Aug. 14, 1883</t>
  </si>
  <si>
    <t>May 4, 1967</t>
  </si>
  <si>
    <t>s/o Carl and Dorthea Pahl</t>
  </si>
  <si>
    <t>Ruffridge, George</t>
  </si>
  <si>
    <t>Ruffridge, Hattie (Musser)</t>
  </si>
  <si>
    <t>Sept. 27, 1867</t>
  </si>
  <si>
    <t>Apr. 19, 1950</t>
  </si>
  <si>
    <t>Married George Ruffridge Sept. 5, 1887</t>
  </si>
  <si>
    <t>Musser, Hattie</t>
  </si>
  <si>
    <t>Bender, Dean Leslie</t>
  </si>
  <si>
    <t>June 3, 2005</t>
  </si>
  <si>
    <t>Ruffridge, Verley A.</t>
  </si>
  <si>
    <t>1927</t>
  </si>
  <si>
    <t>Ruffridge, Wilma J.</t>
  </si>
  <si>
    <t>Ruffridge, Alice S.</t>
  </si>
  <si>
    <t>1918</t>
  </si>
  <si>
    <t>Bender, Edward</t>
  </si>
  <si>
    <t>Mar. 27, 1891</t>
  </si>
  <si>
    <t>Feb. 26, 1912</t>
  </si>
  <si>
    <t>Ruffridge, Edgar G.</t>
  </si>
  <si>
    <t>1911</t>
  </si>
  <si>
    <t>Matter, Mary</t>
  </si>
  <si>
    <t>Mar. 23, 1847</t>
  </si>
  <si>
    <t>Oct.10, 1911</t>
  </si>
  <si>
    <t>The WPA spelled Matter, Mary as Mathes, Mary</t>
  </si>
  <si>
    <t>Matter, George</t>
  </si>
  <si>
    <t>Apr. 2, 1840</t>
  </si>
  <si>
    <t>June 20, 1929</t>
  </si>
  <si>
    <t/>
  </si>
  <si>
    <t>Koppen, Minnie</t>
  </si>
  <si>
    <t>Jan. 6, 1847</t>
  </si>
  <si>
    <t>Feb. 19, 1905</t>
  </si>
  <si>
    <t>Koppen, John</t>
  </si>
  <si>
    <t>Sept. 29, 1840</t>
  </si>
  <si>
    <t>Aug. 22, 1925</t>
  </si>
  <si>
    <t>Barth, Margaret</t>
  </si>
  <si>
    <t>Jan. 26, 1842</t>
  </si>
  <si>
    <t>June 4, 1919</t>
  </si>
  <si>
    <t>Barth, John</t>
  </si>
  <si>
    <t>Sept. ??, 1904</t>
  </si>
  <si>
    <t>Gutzke, Wilhelmine F. (Helwig)</t>
  </si>
  <si>
    <t>Jan 10, 1836</t>
  </si>
  <si>
    <t>Mar. 3, 1904</t>
  </si>
  <si>
    <t>Gutzke, August</t>
  </si>
  <si>
    <t>Sep. 29, 1818</t>
  </si>
  <si>
    <t>Jan. 19, 1901</t>
  </si>
  <si>
    <t>Married Henrietta Straus in 1843 and Mina Helwig In 1864</t>
  </si>
  <si>
    <t>Young, Alfred J.</t>
  </si>
  <si>
    <t>1890</t>
  </si>
  <si>
    <t>Young, Emma C.</t>
  </si>
  <si>
    <t>Berge, Orval</t>
  </si>
  <si>
    <t>July 24, 1926</t>
  </si>
  <si>
    <t>Berge, Norma</t>
  </si>
  <si>
    <t>Feb. 7, 1929</t>
  </si>
  <si>
    <t>Berge, Victor E.</t>
  </si>
  <si>
    <t>Jan. 25, 1898</t>
  </si>
  <si>
    <t>Aug. , 1949</t>
  </si>
  <si>
    <t>Married Laura Anna Knoke February 27, 1924</t>
  </si>
  <si>
    <t>Berge, Laura A.</t>
  </si>
  <si>
    <t>Bender, Ludwig</t>
  </si>
  <si>
    <t>Aug. 4, 1823</t>
  </si>
  <si>
    <t>Aug. 4, 1894</t>
  </si>
  <si>
    <t>Bender, Magdalena</t>
  </si>
  <si>
    <t>Oct. 26, 1835</t>
  </si>
  <si>
    <t>Nov. 22, 1909</t>
  </si>
  <si>
    <t>Bender, Samuel</t>
  </si>
  <si>
    <t>May 17, 1860</t>
  </si>
  <si>
    <t>??? 17, 1895</t>
  </si>
  <si>
    <t>Foltz, Edward</t>
  </si>
  <si>
    <t>May 20, 1871</t>
  </si>
  <si>
    <t>Nov 11, 1898</t>
  </si>
  <si>
    <t>Pfister, Karl Phillip</t>
  </si>
  <si>
    <t>Feb 20, 1877</t>
  </si>
  <si>
    <t>Nov. 24, 1900</t>
  </si>
  <si>
    <t>Hilleman, Caroline</t>
  </si>
  <si>
    <t>18??</t>
  </si>
  <si>
    <t>Hilleman, August</t>
  </si>
  <si>
    <t>1868</t>
  </si>
  <si>
    <t>1907</t>
  </si>
  <si>
    <t>Bender, Peter</t>
  </si>
  <si>
    <t>Sep. 18, 1864</t>
  </si>
  <si>
    <t>Feb. 12, 1908</t>
  </si>
  <si>
    <t>Mar 18, 1877</t>
  </si>
  <si>
    <t>Nov. 29, 1957</t>
  </si>
  <si>
    <t>Wise, Samuel Family Stone</t>
  </si>
  <si>
    <t>Wise, Samuel</t>
  </si>
  <si>
    <t>Dec 24, 1845</t>
  </si>
  <si>
    <t>July 11, 1921</t>
  </si>
  <si>
    <t>Wise, Catherine</t>
  </si>
  <si>
    <t>Dec 14, 1852</t>
  </si>
  <si>
    <t>Aug. 17, 1910</t>
  </si>
  <si>
    <t xml:space="preserve">June 12, 1888 </t>
  </si>
  <si>
    <t>Jan. 7, 1919</t>
  </si>
  <si>
    <t>Married Emil Rasmussen in 1913</t>
  </si>
  <si>
    <t>Kern, Michel</t>
  </si>
  <si>
    <t>Jan. 17, 1838</t>
  </si>
  <si>
    <t>May 3, 1919</t>
  </si>
  <si>
    <t>Soeder, William</t>
  </si>
  <si>
    <t>Soeder, Martha</t>
  </si>
  <si>
    <t>Barth, Darrell Duane</t>
  </si>
  <si>
    <t>Mar. 24, 1945</t>
  </si>
  <si>
    <t>July 21, 1948</t>
  </si>
  <si>
    <t>Barth, Orlando</t>
  </si>
  <si>
    <t>Barth, Floyd G.</t>
  </si>
  <si>
    <t>1919</t>
  </si>
  <si>
    <t>Lien, Oliver</t>
  </si>
  <si>
    <t>1966</t>
  </si>
  <si>
    <t>Lien, Frances</t>
  </si>
  <si>
    <t>1964</t>
  </si>
  <si>
    <t>Brunsvold, Truman E.</t>
  </si>
  <si>
    <t>Brunsvold, Beatrice K.</t>
  </si>
  <si>
    <t>1998</t>
  </si>
  <si>
    <t>Brunsvold, Gerald W.</t>
  </si>
  <si>
    <t>1945</t>
  </si>
  <si>
    <t>Haugen, Edward</t>
  </si>
  <si>
    <t>Haugen, Caroline</t>
  </si>
  <si>
    <t>Kruger, Arthur</t>
  </si>
  <si>
    <t>Dec. 18, 1902</t>
  </si>
  <si>
    <t>June 3, 1919</t>
  </si>
  <si>
    <t>Barth, Clarence</t>
  </si>
  <si>
    <t>Oct. 11, 1907</t>
  </si>
  <si>
    <t>July 13, 1917</t>
  </si>
  <si>
    <t>Seebach, Francis</t>
  </si>
  <si>
    <t>1826</t>
  </si>
  <si>
    <t>1909</t>
  </si>
  <si>
    <t>Seebach, Louisa</t>
  </si>
  <si>
    <t>1841</t>
  </si>
  <si>
    <t>Stoskopf, Diebold</t>
  </si>
  <si>
    <t>Mar 1, 1825</t>
  </si>
  <si>
    <t>Oct. 27, 1907</t>
  </si>
  <si>
    <t>The WPA spelled Stoskopf, Diebold as Stoskopp, Diefold</t>
  </si>
  <si>
    <t>Stoskopf, Michael</t>
  </si>
  <si>
    <t>Nov 7, 1822</t>
  </si>
  <si>
    <t>Dec. 11, 1900</t>
  </si>
  <si>
    <t>The WPA spelled Stoskopf, Michael as Stoskopp, Michael</t>
  </si>
  <si>
    <t>Stoskopf, Catherine</t>
  </si>
  <si>
    <t>Sept 11, 1829</t>
  </si>
  <si>
    <t>Feb. 5, 1901</t>
  </si>
  <si>
    <t>The WPA spelled Stoskopf, Catherine as Stoskopp, Catherine</t>
  </si>
  <si>
    <t>Feb. 14, 1902</t>
  </si>
  <si>
    <t>Pfister, Margaretha</t>
  </si>
  <si>
    <t>Mar 18, 1819</t>
  </si>
  <si>
    <t>Dec 19, 1898</t>
  </si>
  <si>
    <t>Young, Catharine</t>
  </si>
  <si>
    <t>1857</t>
  </si>
  <si>
    <t>Young, Margaretha</t>
  </si>
  <si>
    <t>May 14, 1839</t>
  </si>
  <si>
    <t>Sept 27, 1833</t>
  </si>
  <si>
    <t>Jan 9, 1894</t>
  </si>
  <si>
    <t>Young, Michael</t>
  </si>
  <si>
    <t>June 20, 1872</t>
  </si>
  <si>
    <t>July 11, 1913</t>
  </si>
  <si>
    <t>Foltz, John Family Stone</t>
  </si>
  <si>
    <t>Foltz, John</t>
  </si>
  <si>
    <t>Feb 1, 1830</t>
  </si>
  <si>
    <t>May 31, 1910</t>
  </si>
  <si>
    <t>Foltz, Bertha</t>
  </si>
  <si>
    <t>Feb 5, 1841</t>
  </si>
  <si>
    <t>Feb. 23, 1882</t>
  </si>
  <si>
    <t>Nov 25, 1861</t>
  </si>
  <si>
    <t>Oct 8, 1887</t>
  </si>
  <si>
    <t>Foltz, Jacob</t>
  </si>
  <si>
    <t>May 12, 1870</t>
  </si>
  <si>
    <t>Aug 24, 1889</t>
  </si>
  <si>
    <t>Jan 26, 1808</t>
  </si>
  <si>
    <t>Dec 4, 1879</t>
  </si>
  <si>
    <t>Wise, Phebe</t>
  </si>
  <si>
    <t>Jan 9, 1810</t>
  </si>
  <si>
    <t>Mar. 21, 1886</t>
  </si>
  <si>
    <t>Brunner, Anna</t>
  </si>
  <si>
    <t>Feb. 28, 1838</t>
  </si>
  <si>
    <t>Jan. 23, 1913</t>
  </si>
  <si>
    <t>Married John Ruffridge Dec. 7, 1858</t>
  </si>
  <si>
    <t>Ruffridge, Anna (Brunner)</t>
  </si>
  <si>
    <t>Rohfrietch, John</t>
  </si>
  <si>
    <t>Feb 15, 1823</t>
  </si>
  <si>
    <t>Mar 10, 1879</t>
  </si>
  <si>
    <t>Soeder, Frederick</t>
  </si>
  <si>
    <t>Soeder, Eva (Kern)</t>
  </si>
  <si>
    <t>Sellman, Johan Friederick</t>
  </si>
  <si>
    <t>July 29, 1806</t>
  </si>
  <si>
    <t>Mar 3, 1879</t>
  </si>
  <si>
    <t>Sellman, Fredricke</t>
  </si>
  <si>
    <t>Oct 20, 1814</t>
  </si>
  <si>
    <t>Apr. 13, 1903</t>
  </si>
  <si>
    <t>????, David</t>
  </si>
  <si>
    <t>Feb 17, 1828</t>
  </si>
  <si>
    <t>July 15, 183?</t>
  </si>
  <si>
    <t>Seegmiller, Ezra</t>
  </si>
  <si>
    <t>Dec 7, 1860</t>
  </si>
  <si>
    <t>Apr. 14, 1864</t>
  </si>
  <si>
    <t>Wise, Allen</t>
  </si>
  <si>
    <t>Aug 24, 1850</t>
  </si>
  <si>
    <t>Aug 5, 1867</t>
  </si>
  <si>
    <t>Wise, Harisson</t>
  </si>
  <si>
    <t>Oct 15, 1841</t>
  </si>
  <si>
    <t>Jan 19, 1862</t>
  </si>
  <si>
    <t>????, Laura</t>
  </si>
  <si>
    <t>Jan 30, 1861</t>
  </si>
  <si>
    <t>?? 10, 1863</t>
  </si>
  <si>
    <t>????, ????</t>
  </si>
  <si>
    <t>Aug 3, 1884</t>
  </si>
  <si>
    <t>Sept 23, 1884</t>
  </si>
  <si>
    <t>Koppen, Margaret</t>
  </si>
  <si>
    <t>Kern, Valentine W.</t>
  </si>
  <si>
    <t>Mar. 1, 1906</t>
  </si>
  <si>
    <t>Mar. 2, 1906</t>
  </si>
  <si>
    <t>Barth, Leonard Elmer</t>
  </si>
  <si>
    <t>Jan. 1, 1906</t>
  </si>
  <si>
    <t>May 16, 1906</t>
  </si>
  <si>
    <t>Barth, Loyd Monroe</t>
  </si>
  <si>
    <t>July 12, 1906</t>
  </si>
  <si>
    <t>Jan. 31, 1907</t>
  </si>
  <si>
    <t>Matter, Edmund</t>
  </si>
  <si>
    <t>Jan. 27, 1908</t>
  </si>
  <si>
    <t>Feb. 1, 1908</t>
  </si>
  <si>
    <t>Matter, Willard</t>
  </si>
  <si>
    <t>Oct. ??, 1909</t>
  </si>
  <si>
    <t>Oct. 25, 1909</t>
  </si>
  <si>
    <t>s/o John &amp; Emma Matter</t>
  </si>
  <si>
    <t>Barth, Infant</t>
  </si>
  <si>
    <t>Feb. 18, 1910</t>
  </si>
  <si>
    <t>Foltz, Morgan Norman</t>
  </si>
  <si>
    <t>??? 3, 1907</t>
  </si>
  <si>
    <t>Sept. 20, 1910</t>
  </si>
  <si>
    <t>Matter, Elma Marion</t>
  </si>
  <si>
    <t>???, 1911</t>
  </si>
  <si>
    <t>Apr, ??, 1911</t>
  </si>
  <si>
    <t>June 18, 1911</t>
  </si>
  <si>
    <t>Soeder, Stanley</t>
  </si>
  <si>
    <t>Foltz, Cherl M.</t>
  </si>
  <si>
    <t>Sept. 5, 1912</t>
  </si>
  <si>
    <t>Sept 12, 19??</t>
  </si>
  <si>
    <t>Ruffridge, Palmer Harrirtt</t>
  </si>
  <si>
    <t>Feb. 4, 1915</t>
  </si>
  <si>
    <t>Fisher, Lloyd Willie</t>
  </si>
  <si>
    <t>June 1, 1915</t>
  </si>
  <si>
    <t>Jan. 26, 1916</t>
  </si>
  <si>
    <t>Knoke, Victor</t>
  </si>
  <si>
    <t>July 28, 1920</t>
  </si>
  <si>
    <t>Blaess, Emma Matilda</t>
  </si>
  <si>
    <t>Apr. 20, 1902</t>
  </si>
  <si>
    <t>May 20, 1902</t>
  </si>
  <si>
    <t>Blaess, Stella Matilda</t>
  </si>
  <si>
    <t>Oct. 20, 1901</t>
  </si>
  <si>
    <t>Nov. 14, 1901</t>
  </si>
  <si>
    <t>Barth, William</t>
  </si>
  <si>
    <t>July 20, 1898</t>
  </si>
  <si>
    <t>Sept. ??</t>
  </si>
  <si>
    <t>Falck, Maria</t>
  </si>
  <si>
    <t>Nov. 9, 1900</t>
  </si>
  <si>
    <t>Falck, Romer</t>
  </si>
  <si>
    <t>Feb, 1897</t>
  </si>
  <si>
    <t>Sep. 19, 1897</t>
  </si>
  <si>
    <t>Stoskopf, Oliver</t>
  </si>
  <si>
    <t>Dec 5, 1895</t>
  </si>
  <si>
    <t>Barth, Juliana</t>
  </si>
  <si>
    <t>April 15, 1887</t>
  </si>
  <si>
    <t>Feb. 21, 1897</t>
  </si>
  <si>
    <t>Hilleman, Alfred</t>
  </si>
  <si>
    <t>May 28, 1895</t>
  </si>
  <si>
    <t>Sep. 2, 1895</t>
  </si>
  <si>
    <t>????, Infant</t>
  </si>
  <si>
    <t>Wise, Infant</t>
  </si>
  <si>
    <t>Mar 3, 1894</t>
  </si>
  <si>
    <t>Fye, Susan</t>
  </si>
  <si>
    <t>Mar 15, 1809</t>
  </si>
  <si>
    <t>Mar 27, 1893</t>
  </si>
  <si>
    <t>Fye, Jacob</t>
  </si>
  <si>
    <t>Jan 18, 1818</t>
  </si>
  <si>
    <t>Aug. 29,1900</t>
  </si>
  <si>
    <t>Traister, Isabel</t>
  </si>
  <si>
    <t>May 5, 1844</t>
  </si>
  <si>
    <t>Jul 27, 1899</t>
  </si>
  <si>
    <t>The WPA spelled Traister, Isabel as Fraister, Isabel</t>
  </si>
  <si>
    <t>Traister, Olive</t>
  </si>
  <si>
    <t>1950</t>
  </si>
  <si>
    <t>Bender, Sophia Viola (Novak)</t>
  </si>
  <si>
    <t>Aug. 2, 1916</t>
  </si>
  <si>
    <t>Mar. 23, 2006</t>
  </si>
  <si>
    <t>Married Marcelline Bouska on June 2, 1943 later Vernon Bender on May 27, 1952</t>
  </si>
  <si>
    <t>MarriedSophia Viola (Novak) on May 27, 1952</t>
  </si>
  <si>
    <t>Bolson, Lawrence Carlyle</t>
  </si>
  <si>
    <t>Dec. 20, 1895</t>
  </si>
  <si>
    <t>Nov. 4, 1989</t>
  </si>
  <si>
    <t>Bolson, Violet Monnie Bertha (Young)</t>
  </si>
  <si>
    <t>Dec. 29, 1897</t>
  </si>
  <si>
    <t>Aug. 19, 1996</t>
  </si>
  <si>
    <t>Gerleman, Laura</t>
  </si>
  <si>
    <t>Hilleman, Henry</t>
  </si>
  <si>
    <t>1855</t>
  </si>
  <si>
    <t>Sep. 27, 1876</t>
  </si>
  <si>
    <t>Kern, Emmons W.</t>
  </si>
  <si>
    <t>Kern, Fern M.</t>
  </si>
  <si>
    <t>Rauter, Thomas Allen</t>
  </si>
  <si>
    <t>May 21, 1969</t>
  </si>
  <si>
    <t>Simonson, Delores Mae</t>
  </si>
  <si>
    <t>Stoskopf, Erlin Harold</t>
  </si>
  <si>
    <t>May 11, 1919</t>
  </si>
  <si>
    <t>Apr. 27, 1991</t>
  </si>
  <si>
    <t>Married Phyllis Arlene Losen on May 17, 1940</t>
  </si>
  <si>
    <t>Stoskopf, Phyllis Arlene (Losen)</t>
  </si>
  <si>
    <t>Mar. 25, 1920</t>
  </si>
  <si>
    <t>Married Erlin Harold Stoskopf on May 17, 1940</t>
  </si>
  <si>
    <t>Gulrud, Doris E.</t>
  </si>
  <si>
    <t>w/o Ruben G. Gulrud</t>
  </si>
  <si>
    <t>June 22, 1919</t>
  </si>
  <si>
    <t>Nov. 3, 2010</t>
  </si>
  <si>
    <t>Married Roger Matter on Feb. 18, 1940</t>
  </si>
  <si>
    <t>Pahl, Thelma Bernadine (Johnson)</t>
  </si>
  <si>
    <t>Oct. 7, 1921</t>
  </si>
  <si>
    <t>Oct. 11, 2009</t>
  </si>
  <si>
    <t>Married Arnold Pahl on Oct. 27, 1946</t>
  </si>
  <si>
    <t>Weiss, Johanna Klara (Henke)</t>
  </si>
  <si>
    <t>June 23, 1920</t>
  </si>
  <si>
    <t>Sept. 10, 2010</t>
  </si>
  <si>
    <t>Married Immanuel Weiss on August 14, 1938</t>
  </si>
  <si>
    <t>Young, Helen</t>
  </si>
  <si>
    <t>Feb. 14, 1936</t>
  </si>
  <si>
    <t>Feb. 27, 2011</t>
  </si>
  <si>
    <t>Usgaard, Isabell Gjertina</t>
  </si>
  <si>
    <t>Barth, June Helma</t>
  </si>
  <si>
    <t>June 16, 1921</t>
  </si>
  <si>
    <t>May 20, 2011</t>
  </si>
  <si>
    <t>Married Palmer Anderson on April 7, 1940</t>
  </si>
  <si>
    <t>Anderson, June Helma (Barth)</t>
  </si>
  <si>
    <t>Simonson, Lois Irene</t>
  </si>
  <si>
    <t>Young, Gertrude A.</t>
  </si>
  <si>
    <t>Johnson, Emma</t>
  </si>
  <si>
    <t>Losen, Phyllis Arlene</t>
  </si>
  <si>
    <t>Anderson, Lucille J.</t>
  </si>
  <si>
    <t>Brandt, Jeanette P.</t>
  </si>
  <si>
    <t>Severson, Edna J.</t>
  </si>
  <si>
    <t>Henke, Johanna Klara</t>
  </si>
  <si>
    <t>Oyen, Rose I. (Moen)</t>
  </si>
  <si>
    <t>Married Burton Oyen on February 19,1939 p/o Duane</t>
  </si>
  <si>
    <t>2008</t>
  </si>
  <si>
    <t>Young, Leila Mae</t>
  </si>
  <si>
    <t>Blegan, Ruth Margaret</t>
  </si>
  <si>
    <t>Teslow, Arlene Genevieve</t>
  </si>
  <si>
    <t>Quandahl, Lillie Luella</t>
  </si>
  <si>
    <t>Bender, Bessie M.</t>
  </si>
  <si>
    <t>Johnson, Helen</t>
  </si>
  <si>
    <r>
      <rPr>
        <b/>
        <sz val="12"/>
        <color rgb="FFFF0000"/>
        <rFont val="Calibri"/>
        <family val="2"/>
        <scheme val="minor"/>
      </rPr>
      <t>B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</si>
  <si>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Bender, Doris Elvera (Peterson)</t>
  </si>
  <si>
    <t>Sept. 2, 1921</t>
  </si>
  <si>
    <t xml:space="preserve">Oct. 29, 2011 </t>
  </si>
  <si>
    <t>Married Walter Bender Nov. 21, 1939</t>
  </si>
  <si>
    <t>W</t>
  </si>
  <si>
    <t>Blaess, Stella</t>
  </si>
  <si>
    <t>1801</t>
  </si>
  <si>
    <r>
      <rPr>
        <b/>
        <sz val="12"/>
        <color rgb="FFFF0000"/>
        <rFont val="Calibri"/>
        <family val="2"/>
        <scheme val="minor"/>
      </rPr>
      <t>C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</si>
  <si>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Cunningham, Anna</t>
  </si>
  <si>
    <t>June 25, 1918</t>
  </si>
  <si>
    <t>Sept. 22, 2008</t>
  </si>
  <si>
    <t>Married George A. Pfister on June 14, 1944</t>
  </si>
  <si>
    <r>
      <rPr>
        <b/>
        <sz val="12"/>
        <color rgb="FFFF0000"/>
        <rFont val="Calibri"/>
        <family val="2"/>
        <scheme val="minor"/>
      </rPr>
      <t>D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</si>
  <si>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E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</si>
  <si>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F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</si>
  <si>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1800</t>
  </si>
  <si>
    <r>
      <rPr>
        <b/>
        <sz val="12"/>
        <color rgb="FFFF0000"/>
        <rFont val="Calibri"/>
        <family val="2"/>
        <scheme val="minor"/>
      </rPr>
      <t>G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</si>
  <si>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H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</si>
  <si>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I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</si>
  <si>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J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</si>
  <si>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K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</si>
  <si>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L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</si>
  <si>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M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</si>
  <si>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N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</si>
  <si>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O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</si>
  <si>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P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</si>
  <si>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Peterson, Doris Elvera</t>
  </si>
  <si>
    <r>
      <rPr>
        <b/>
        <sz val="12"/>
        <color rgb="FFFF0000"/>
        <rFont val="Calibri"/>
        <family val="2"/>
        <scheme val="minor"/>
      </rPr>
      <t>Q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</si>
  <si>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R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</si>
  <si>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Ruffridge, Hattie</t>
  </si>
  <si>
    <t>1848</t>
  </si>
  <si>
    <r>
      <rPr>
        <b/>
        <sz val="12"/>
        <color rgb="FFFF0000"/>
        <rFont val="Calibri"/>
        <family val="2"/>
        <scheme val="minor"/>
      </rPr>
      <t>S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</si>
  <si>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T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</si>
  <si>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Traister, George</t>
  </si>
  <si>
    <t>Oct 4, 1871</t>
  </si>
  <si>
    <t>Aug 7, 1899</t>
  </si>
  <si>
    <t>The WPA spelled Traister, George as Fraister, George</t>
  </si>
  <si>
    <r>
      <rPr>
        <b/>
        <sz val="12"/>
        <color rgb="FFFF0000"/>
        <rFont val="Calibri"/>
        <family val="2"/>
        <scheme val="minor"/>
      </rPr>
      <t>U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</si>
  <si>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V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</si>
  <si>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W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</si>
  <si>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X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</si>
  <si>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Y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</si>
  <si>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r>
      <rPr>
        <b/>
        <sz val="12"/>
        <color rgb="FFFF0000"/>
        <rFont val="Calibri"/>
        <family val="2"/>
        <scheme val="minor"/>
      </rPr>
      <t>Z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</si>
  <si>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Inscription</t>
  </si>
  <si>
    <t>WPA</t>
  </si>
  <si>
    <t>GPP</t>
  </si>
  <si>
    <t>Obit</t>
  </si>
  <si>
    <t>K</t>
  </si>
  <si>
    <t>Maiden Names</t>
  </si>
  <si>
    <t>Family Stones</t>
  </si>
  <si>
    <t>Second Marker</t>
  </si>
  <si>
    <t>Locust</t>
  </si>
  <si>
    <t>Cemetery</t>
  </si>
  <si>
    <t>date</t>
  </si>
  <si>
    <t>Obits</t>
  </si>
  <si>
    <t>Count</t>
  </si>
  <si>
    <t>s</t>
  </si>
  <si>
    <t>Section</t>
  </si>
  <si>
    <r>
      <t>zzz</t>
    </r>
    <r>
      <rPr>
        <b/>
        <sz val="12"/>
        <color rgb="FFFF0000"/>
        <rFont val="Calibri"/>
        <family val="2"/>
        <scheme val="minor"/>
      </rPr>
      <t xml:space="preserve">END         </t>
    </r>
    <r>
      <rPr>
        <sz val="10"/>
        <color rgb="FFFF0000"/>
        <rFont val="Calibri"/>
        <family val="2"/>
        <scheme val="minor"/>
      </rPr>
      <t>Do not Paste by Value</t>
    </r>
  </si>
  <si>
    <t>Cem Note</t>
  </si>
  <si>
    <r>
      <t>zzzzz</t>
    </r>
    <r>
      <rPr>
        <b/>
        <sz val="12"/>
        <rFont val="Calibri"/>
        <family val="2"/>
        <scheme val="minor"/>
      </rPr>
      <t>Tags</t>
    </r>
  </si>
  <si>
    <r>
      <t>zzzzzzz</t>
    </r>
    <r>
      <rPr>
        <b/>
        <sz val="12"/>
        <rFont val="Calibri"/>
        <family val="2"/>
        <scheme val="minor"/>
      </rPr>
      <t>Tags</t>
    </r>
  </si>
  <si>
    <t xml:space="preserve"> records),  the ongoing Iowa Gravestone Photo Project (GPP) (</t>
  </si>
  <si>
    <t xml:space="preserve"> records), and the ongoing IAGenWeb Obituaries (Obits) (</t>
  </si>
  <si>
    <t xml:space="preserve"> records). The left columns of the tabulation indicate the source of the summary data WPA (W), GPP (G) and Obits (O). Note that some records have more than one source; this is because in many cases the information is redundant. If there is a disagreement, your county coordinator has used his best judgment about which information to include in the compilation. This summary contains a wealth of information that was made available by volunteers taking pictures and transcribing data. Those volunteers are to be applauded, keep up the good work!  [Coordinator's note: The numbers in this summary do not "add up" for a variety of reasons, the main ones being that many married women (</t>
  </si>
  <si>
    <t>) have adjacent smaller stones that mark individual graves and that some graves (</t>
  </si>
  <si>
    <t>) have more than one marker.]</t>
  </si>
  <si>
    <t>Married Thelma Bernadine Johnson October 27, 1946 there is a second marker for Arnold R. Pahl</t>
  </si>
  <si>
    <t xml:space="preserve">  graves is mainly based on a 100% Photo survey conducted by Bill Waters in April 2010 and was created by merging the information found in the Works Project Administration (WPA) 1930’s Graves Registration Survey (</t>
  </si>
  <si>
    <r>
      <rPr>
        <b/>
        <sz val="12"/>
        <color rgb="FFFF0000"/>
        <rFont val="Calibri"/>
        <family val="2"/>
        <scheme val="minor"/>
      </rPr>
      <t>A</t>
    </r>
    <r>
      <rPr>
        <sz val="8"/>
        <color theme="3" tint="0.79998168889431442"/>
        <rFont val="Calibri"/>
        <family val="2"/>
        <scheme val="minor"/>
      </rPr>
      <t>aaa</t>
    </r>
    <r>
      <rPr>
        <sz val="8"/>
        <color theme="0"/>
        <rFont val="Calibri"/>
        <family val="2"/>
        <scheme val="minor"/>
      </rPr>
      <t xml:space="preserve">                            </t>
    </r>
    <r>
      <rPr>
        <sz val="10"/>
        <rFont val="Calibri"/>
        <family val="2"/>
        <scheme val="minor"/>
      </rPr>
      <t>Names</t>
    </r>
  </si>
  <si>
    <t>)  have 2 GPP records one with their maiden name and one with their married name, that most Family Stones (</t>
  </si>
  <si>
    <t>Dup</t>
  </si>
  <si>
    <t>Married Sharon Lenth on September 3, 1958 Later married Cindy Peterson on May 20, 1995 second marker for Kenneth Erving Bigler</t>
  </si>
  <si>
    <t>second marker for Robert C. Fisher</t>
  </si>
  <si>
    <t>Married Lila on Jan. 14, 1946 second marker for George Henry Knoke</t>
  </si>
  <si>
    <t>Cpl US Army WW II second marker for George Henry Knoke</t>
  </si>
  <si>
    <t>Johnson, Thelma Bernadine</t>
  </si>
  <si>
    <t>Married Norma J. Barth on Feb. 7, 1976 second marker for William George Schrandt</t>
  </si>
  <si>
    <t>Pfc US Army WW II  second marker for William George Schrandt</t>
  </si>
  <si>
    <t>Sept. 23, 1895</t>
  </si>
  <si>
    <t>Married Agnes Bergan Jan. 7, 1967</t>
  </si>
  <si>
    <t>Ruffridge, Jerome R.</t>
  </si>
  <si>
    <t>Nov. 27 1892</t>
  </si>
  <si>
    <t>Dec. 5, 1864</t>
  </si>
  <si>
    <t>Nov. 19, 1936</t>
  </si>
  <si>
    <t>Married Hattie Musser Sept. 5, 1887</t>
  </si>
  <si>
    <t>Pfister, Phillip Sr.</t>
  </si>
  <si>
    <t>Aug,  23, 1823</t>
  </si>
  <si>
    <t xml:space="preserve">Married Margaret Riehl in 1844 </t>
  </si>
  <si>
    <t>Apr. 15, 1849</t>
  </si>
  <si>
    <t>Married Geo. A. Pfister June 29, 1874</t>
  </si>
  <si>
    <t>Feb. 22, 1915</t>
  </si>
  <si>
    <t>Mar. 2, 2012</t>
  </si>
  <si>
    <t>Married Anna Cunningham June 14, 1944</t>
  </si>
  <si>
    <t>Pfister, Alwin P</t>
  </si>
  <si>
    <t>Feb. 27, 1878</t>
  </si>
  <si>
    <t>Married Lena Burmeister June 25, 1903</t>
  </si>
  <si>
    <t xml:space="preserve">Apr. 4, 1867. </t>
  </si>
  <si>
    <t>Jan. 6, 1942</t>
  </si>
  <si>
    <t xml:space="preserve">Marriede Henry F. Knoke April 26, 1892 </t>
  </si>
  <si>
    <t>Grindeland, Edna M. (Wendling)</t>
  </si>
  <si>
    <t>Nov. 5, 1989</t>
  </si>
  <si>
    <t>Married Kenneth Grindeland Feb. 7, 1940</t>
  </si>
  <si>
    <t>May 5, 1980</t>
  </si>
  <si>
    <t>July 23, 1917</t>
  </si>
  <si>
    <t>Wendling, Edna M.</t>
  </si>
  <si>
    <t>Knoke, Caroline M. (Barth)</t>
  </si>
  <si>
    <t>Pfister, Matilda E. (Wilson)</t>
  </si>
  <si>
    <t>Wilson, Matilda E.</t>
  </si>
  <si>
    <t>Married Gertrude A. Young Sept. 7, 1927</t>
  </si>
  <si>
    <t>Hellen, Agnes M. (Macal)</t>
  </si>
  <si>
    <t>Macal, Agnes M.</t>
  </si>
  <si>
    <t>Apr. 14, 1900</t>
  </si>
  <si>
    <t>Apr. 5, 1989</t>
  </si>
  <si>
    <t>Hexom, Charles Theodore</t>
  </si>
  <si>
    <t>May 23, 1930</t>
  </si>
  <si>
    <t>Apr. 24, 2012</t>
  </si>
  <si>
    <t>married Arlys Hexom May 21, 1953</t>
  </si>
  <si>
    <t>Hexom, Arlys Dorothy (Barth)</t>
  </si>
  <si>
    <t>Oct 4, 1934</t>
  </si>
  <si>
    <t>Sept. 26, 2012</t>
  </si>
  <si>
    <t>Married Charles Hexom May 21, 1953</t>
  </si>
  <si>
    <t>Barth, Arlys Dorothy</t>
  </si>
  <si>
    <t>Bigler, Wilbur Dennis Dr.</t>
  </si>
  <si>
    <t>Mar. 23, 2013</t>
  </si>
  <si>
    <t>Aug. 18, 1944</t>
  </si>
  <si>
    <t>Married Beth Gaffney on December 2, 1966, they later divorced</t>
  </si>
  <si>
    <t>Pfister, George Alwin</t>
  </si>
  <si>
    <t>Miears, Sharon (Emery)</t>
  </si>
  <si>
    <t>Mar. 9, 1947</t>
  </si>
  <si>
    <t>July 14, 2011</t>
  </si>
  <si>
    <t>m/o Roger &amp; Brenda</t>
  </si>
  <si>
    <t>Emery, Sharon</t>
  </si>
  <si>
    <t>Married name is Miears m/o Roger &amp; Brenda</t>
  </si>
  <si>
    <t>Barth, Marcella Ilean (Spores)</t>
  </si>
  <si>
    <t>Mar. 4, 1921</t>
  </si>
  <si>
    <t>May 16, 2012</t>
  </si>
  <si>
    <t>w/o Floyd G. Barth</t>
  </si>
  <si>
    <t>Spores, Marcella Ilean</t>
  </si>
  <si>
    <t>Holkesvik, David Allen</t>
  </si>
  <si>
    <t>Jan. 4, 1949</t>
  </si>
  <si>
    <t>Aug. 2, 1988</t>
  </si>
  <si>
    <t>h/o Bonnie Ann (Lee) Holkesvik</t>
  </si>
  <si>
    <t>Barth, Alma E. (Ramsey)</t>
  </si>
  <si>
    <t>Ramsey, Alma E.</t>
  </si>
  <si>
    <t>Barth, Carolina M.</t>
  </si>
  <si>
    <t>Bender, Adam Ludwig Jr.</t>
  </si>
  <si>
    <t>Bender, Dora E. (Brandt)</t>
  </si>
  <si>
    <t>married Adam Bender June 25, 1908</t>
  </si>
  <si>
    <t>Brandt, Dora E.</t>
  </si>
  <si>
    <t>Bender, Walter Joseph Paul</t>
  </si>
  <si>
    <t>Bigler, George Eddie</t>
  </si>
  <si>
    <t>Bigler, Tilvina (Ellingson)</t>
  </si>
  <si>
    <t>married Elmer Bigler in 1927</t>
  </si>
  <si>
    <t>Ellingson, Tilvina</t>
  </si>
  <si>
    <t>Holkesvik, Virginia Mae (Rustad)</t>
  </si>
  <si>
    <t>Hovey, Vera Lucille (Masters)</t>
  </si>
  <si>
    <t>Masters, Vera Lucille</t>
  </si>
  <si>
    <t>Matter, Arlene Genevieve (Teslow)</t>
  </si>
  <si>
    <t>Matter, Carol Jean (Simonson)</t>
  </si>
  <si>
    <t>Simonson, Carol Jean</t>
  </si>
  <si>
    <t>Matter, Emma Mae (Stoskopf)</t>
  </si>
  <si>
    <t>Matter, John Alvin L.</t>
  </si>
  <si>
    <t>Novak, Sophia Viola</t>
  </si>
  <si>
    <t>Peterson, Lucella Irene</t>
  </si>
  <si>
    <t>Pfister, Anna (Cunningham)</t>
  </si>
  <si>
    <t>Pollow, Sandra K.</t>
  </si>
  <si>
    <t>married Doug Kleppe June 4, 1977</t>
  </si>
  <si>
    <t>Rasmussen, Emma Victoria (Young)</t>
  </si>
  <si>
    <t>Ruffridge, Chester M.</t>
  </si>
  <si>
    <t>Ruffridge, Walter R.</t>
  </si>
  <si>
    <t>Rustad, Virginia Mae</t>
  </si>
  <si>
    <t>Seegmiller, Evelyn Josephine (Thornton)</t>
  </si>
  <si>
    <t>Stoskopf, Donald R.</t>
  </si>
  <si>
    <t>Stoskopf, Emma Mae</t>
  </si>
  <si>
    <t>Thornton, Evelyn Josephine</t>
  </si>
  <si>
    <t>Young, Emma Victoria</t>
  </si>
  <si>
    <t>Bender, Vernon John</t>
  </si>
  <si>
    <t>Matter, Leonard Wilfred</t>
  </si>
  <si>
    <t>Bigler, Ernest Harvey</t>
  </si>
  <si>
    <t>Drew, Lois Elaine (Foltz)</t>
  </si>
  <si>
    <t>Apr. 24, 1938</t>
  </si>
  <si>
    <t>June 8, 2012</t>
  </si>
  <si>
    <t>Foltz, Lois Elaine</t>
  </si>
  <si>
    <t>Married name is Drew</t>
  </si>
  <si>
    <t>Bender, Bertha Anna (Dehning)</t>
  </si>
  <si>
    <t>w/o Peter Bender &amp; George Falck</t>
  </si>
  <si>
    <t>Dehning, Bertha Anna</t>
  </si>
  <si>
    <t>Falck, Bertha Anna Bender (Dehning)</t>
  </si>
  <si>
    <t>Dec. 24, 1948</t>
  </si>
  <si>
    <t>July 18, 2013</t>
  </si>
  <si>
    <t>w/o Bill Zezulka &amp;  her second married name is Barth</t>
  </si>
  <si>
    <t>Spores, Roxanne L.</t>
  </si>
  <si>
    <t>Barth, Myrtle (Bender)</t>
  </si>
  <si>
    <t>May 10, 1914</t>
  </si>
  <si>
    <t>Jan. 17, 2014</t>
  </si>
  <si>
    <t>Bender, Myrtle</t>
  </si>
  <si>
    <t>Married Dora E. Brandt on June 25, 1908</t>
  </si>
  <si>
    <t>Dec. 2, 1916</t>
  </si>
  <si>
    <t>Oct. 6, 1980</t>
  </si>
  <si>
    <t xml:space="preserve">Married Edna M. Wendling on Feb. 7, 1940 to </t>
  </si>
  <si>
    <t>photo</t>
  </si>
  <si>
    <t>Barth, Roxanne L.</t>
  </si>
  <si>
    <t>Zezulka, Roxanne L.  (Barth)</t>
  </si>
  <si>
    <t>w/o Bill Zezulka later divorced</t>
  </si>
  <si>
    <t>married name before her divorce was  Zezulka</t>
  </si>
  <si>
    <t>Married Raymond Barth on February 28, 1934</t>
  </si>
  <si>
    <t>July 3, 1833</t>
  </si>
  <si>
    <t xml:space="preserve">Bigler, Esther </t>
  </si>
  <si>
    <t>July 21, 1918</t>
  </si>
  <si>
    <t>Oct. 16, 2014</t>
  </si>
  <si>
    <t>X</t>
  </si>
  <si>
    <t>Bigler, George Anton</t>
  </si>
  <si>
    <t>May 10, 1936</t>
  </si>
  <si>
    <t>Sept. 4, 2015</t>
  </si>
  <si>
    <t xml:space="preserve">s/o  Elmer and Tilvina (Ellingson) Bigler  </t>
  </si>
  <si>
    <t xml:space="preserve">Christopherson, Wallace Carsten </t>
  </si>
  <si>
    <t>Nov. 15, 1924</t>
  </si>
  <si>
    <t>Feb. 27, 2015</t>
  </si>
  <si>
    <t>Married  Mae Caroline Knoke Sept. 10, 1945</t>
  </si>
  <si>
    <t>Gutzka, August</t>
  </si>
  <si>
    <t>Sept. 29, 1818</t>
  </si>
  <si>
    <t>Jan., 1901</t>
  </si>
  <si>
    <t>married Henrietta Straus in 1843 and Mina Helwig In 1864</t>
  </si>
  <si>
    <t>Narveson, Nettie M</t>
  </si>
  <si>
    <t>Sept. 10, 1905</t>
  </si>
  <si>
    <t>Oct. 28, 1975</t>
  </si>
  <si>
    <t xml:space="preserve">Married Arnold W. Soeder May 14, 1936 </t>
  </si>
  <si>
    <t>Soeder, Nettie M (Narveson)</t>
  </si>
  <si>
    <t>Young, Jesse Willet Alfred</t>
  </si>
  <si>
    <t>Aug. 29, 1918</t>
  </si>
  <si>
    <t>May 10, 2016</t>
  </si>
  <si>
    <t>Married  LaVonne Safford Feb. 14, 1942</t>
  </si>
  <si>
    <t>Barth, Dale Frankie</t>
  </si>
  <si>
    <t>Oct 22, 1928</t>
  </si>
  <si>
    <t>Mar. 23, 2016</t>
  </si>
  <si>
    <t>Married Norma Hovey, and Audrey (Westby) Nygaard Aug. 1,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</si>
</sst>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3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0" fillId="0" borderId="0" xfId="0"/>
    <xf numFmtId="0" fontId="19" fillId="33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23" fillId="0" borderId="0" xfId="0" quotePrefix="1" applyFont="1" applyBorder="1" applyAlignment="1"/>
    <xf numFmtId="0" fontId="23" fillId="0" borderId="0" xfId="0" applyFont="1" applyBorder="1" applyAlignment="1"/>
    <xf numFmtId="15" fontId="23" fillId="0" borderId="0" xfId="0" applyNumberFormat="1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left"/>
    </xf>
    <xf numFmtId="15" fontId="23" fillId="0" borderId="0" xfId="0" quotePrefix="1" applyNumberFormat="1" applyFont="1" applyBorder="1" applyAlignment="1"/>
    <xf numFmtId="0" fontId="19" fillId="34" borderId="0" xfId="0" applyFont="1" applyFill="1" applyBorder="1" applyAlignment="1">
      <alignment horizontal="center"/>
    </xf>
    <xf numFmtId="0" fontId="19" fillId="33" borderId="0" xfId="0" applyFont="1" applyFill="1" applyBorder="1" applyAlignment="1"/>
    <xf numFmtId="0" fontId="24" fillId="0" borderId="0" xfId="0" applyFont="1" applyBorder="1" applyAlignment="1"/>
    <xf numFmtId="15" fontId="24" fillId="0" borderId="0" xfId="0" applyNumberFormat="1" applyFont="1" applyBorder="1" applyAlignment="1"/>
    <xf numFmtId="0" fontId="24" fillId="0" borderId="0" xfId="0" applyFont="1"/>
    <xf numFmtId="15" fontId="24" fillId="0" borderId="0" xfId="0" applyNumberFormat="1" applyFont="1"/>
    <xf numFmtId="0" fontId="0" fillId="34" borderId="0" xfId="0" applyFill="1"/>
    <xf numFmtId="0" fontId="19" fillId="34" borderId="0" xfId="0" applyFont="1" applyFill="1" applyBorder="1" applyAlignment="1"/>
    <xf numFmtId="0" fontId="0" fillId="0" borderId="0" xfId="0" applyFill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9" fillId="0" borderId="0" xfId="0" applyFont="1" applyFill="1" applyBorder="1" applyAlignment="1"/>
    <xf numFmtId="0" fontId="0" fillId="0" borderId="0" xfId="0" applyFill="1" applyAlignment="1">
      <alignment horizontal="center"/>
    </xf>
    <xf numFmtId="0" fontId="24" fillId="0" borderId="0" xfId="0" applyFont="1" applyFill="1"/>
    <xf numFmtId="0" fontId="0" fillId="0" borderId="0" xfId="0" quotePrefix="1" applyFill="1"/>
    <xf numFmtId="15" fontId="0" fillId="0" borderId="0" xfId="0" quotePrefix="1" applyNumberFormat="1" applyFill="1"/>
    <xf numFmtId="0" fontId="24" fillId="0" borderId="0" xfId="0" applyFont="1" applyFill="1" applyBorder="1" applyAlignment="1"/>
    <xf numFmtId="15" fontId="24" fillId="0" borderId="0" xfId="0" quotePrefix="1" applyNumberFormat="1" applyFont="1" applyFill="1"/>
    <xf numFmtId="0" fontId="23" fillId="0" borderId="0" xfId="0" applyFont="1" applyFill="1" applyBorder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/>
    <xf numFmtId="49" fontId="23" fillId="0" borderId="0" xfId="0" applyNumberFormat="1" applyFont="1" applyFill="1" applyBorder="1" applyAlignment="1"/>
    <xf numFmtId="0" fontId="28" fillId="34" borderId="0" xfId="0" applyFont="1" applyFill="1" applyBorder="1" applyAlignment="1"/>
    <xf numFmtId="0" fontId="23" fillId="0" borderId="0" xfId="0" applyFont="1" applyFill="1"/>
    <xf numFmtId="0" fontId="23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NumberFormat="1" applyFont="1" applyFill="1" applyAlignment="1"/>
    <xf numFmtId="0" fontId="0" fillId="0" borderId="0" xfId="0" applyNumberFormat="1" applyFill="1" applyAlignment="1"/>
    <xf numFmtId="0" fontId="30" fillId="0" borderId="0" xfId="0" applyFont="1" applyFill="1" applyAlignment="1"/>
    <xf numFmtId="0" fontId="23" fillId="0" borderId="0" xfId="0" applyFont="1" applyAlignment="1"/>
    <xf numFmtId="0" fontId="19" fillId="0" borderId="0" xfId="0" applyFont="1" applyFill="1" applyBorder="1" applyAlignment="1">
      <alignment horizontal="center"/>
    </xf>
    <xf numFmtId="0" fontId="23" fillId="0" borderId="0" xfId="0" quotePrefix="1" applyFont="1" applyFill="1" applyBorder="1" applyAlignment="1"/>
    <xf numFmtId="15" fontId="24" fillId="0" borderId="0" xfId="0" applyNumberFormat="1" applyFont="1" applyFill="1"/>
    <xf numFmtId="0" fontId="31" fillId="0" borderId="0" xfId="0" applyFont="1" applyFill="1" applyAlignment="1"/>
    <xf numFmtId="0" fontId="31" fillId="0" borderId="0" xfId="0" applyFont="1" applyAlignment="1"/>
    <xf numFmtId="0" fontId="31" fillId="0" borderId="0" xfId="0" applyFont="1" applyFill="1"/>
    <xf numFmtId="0" fontId="24" fillId="0" borderId="0" xfId="0" applyFont="1" applyAlignment="1"/>
    <xf numFmtId="0" fontId="0" fillId="0" borderId="0" xfId="0" applyFont="1" applyFill="1"/>
    <xf numFmtId="15" fontId="32" fillId="0" borderId="0" xfId="0" applyNumberFormat="1" applyFont="1" applyFill="1"/>
    <xf numFmtId="0" fontId="0" fillId="35" borderId="0" xfId="0" applyFill="1"/>
    <xf numFmtId="0" fontId="0" fillId="0" borderId="0" xfId="0" applyAlignment="1">
      <alignment horizontal="center"/>
    </xf>
    <xf numFmtId="0" fontId="23" fillId="35" borderId="0" xfId="0" applyFont="1" applyFill="1" applyBorder="1" applyAlignment="1"/>
    <xf numFmtId="0" fontId="23" fillId="0" borderId="0" xfId="0" applyFont="1" applyFill="1" applyAlignment="1"/>
    <xf numFmtId="0" fontId="33" fillId="0" borderId="0" xfId="0" applyFont="1" applyFill="1" applyAlignment="1"/>
    <xf numFmtId="0" fontId="23" fillId="36" borderId="0" xfId="0" applyFont="1" applyFill="1" applyBorder="1" applyAlignment="1"/>
    <xf numFmtId="0" fontId="23" fillId="35" borderId="0" xfId="0" applyFont="1" applyFill="1" applyAlignment="1"/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32" fillId="0" borderId="0" xfId="0" applyFont="1" applyFill="1"/>
    <xf numFmtId="0" fontId="0" fillId="0" borderId="0" xfId="0" applyFont="1" applyFill="1" applyAlignment="1"/>
    <xf numFmtId="0" fontId="0" fillId="0" borderId="0" xfId="0" quotePrefix="1" applyFont="1" applyFill="1"/>
    <xf numFmtId="0" fontId="32" fillId="0" borderId="0" xfId="0" applyFont="1" applyFill="1" applyAlignment="1"/>
    <xf numFmtId="0" fontId="0" fillId="35" borderId="0" xfId="0" applyFill="1" applyAlignment="1"/>
    <xf numFmtId="0" fontId="0" fillId="35" borderId="0" xfId="0" applyFill="1" applyAlignment="1">
      <alignment horizontal="center"/>
    </xf>
    <xf numFmtId="0" fontId="0" fillId="35" borderId="0" xfId="0" applyFill="1" applyAlignment="1">
      <alignment horizontal="left"/>
    </xf>
    <xf numFmtId="0" fontId="0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32"/>
  <sheetViews>
    <sheetView tabSelected="1" zoomScale="75" zoomScaleNormal="75" workbookViewId="0">
      <pane ySplit="1" topLeftCell="A400" activePane="bottomLeft" state="frozen"/>
      <selection pane="bottomLeft" sqref="A1:I419"/>
    </sheetView>
  </sheetViews>
  <sheetFormatPr defaultRowHeight="15" x14ac:dyDescent="0.25"/>
  <cols>
    <col min="2" max="2" width="9.140625" style="1"/>
    <col min="6" max="6" width="25.7109375" customWidth="1"/>
    <col min="7" max="8" width="15.7109375" customWidth="1"/>
    <col min="9" max="9" width="30.7109375" customWidth="1"/>
    <col min="10" max="10" width="4.7109375" style="21" customWidth="1"/>
    <col min="11" max="11" width="4.7109375" customWidth="1"/>
    <col min="12" max="12" width="4.7109375" style="1" customWidth="1"/>
    <col min="13" max="13" width="4.7109375" customWidth="1"/>
    <col min="14" max="14" width="4.7109375" style="1" customWidth="1"/>
    <col min="15" max="19" width="4.7109375" customWidth="1"/>
  </cols>
  <sheetData>
    <row r="1" spans="1:107" ht="15.75" x14ac:dyDescent="0.25">
      <c r="A1" s="13" t="s">
        <v>0</v>
      </c>
      <c r="B1" s="2" t="s">
        <v>1063</v>
      </c>
      <c r="C1" s="2" t="s">
        <v>1</v>
      </c>
      <c r="D1" s="2" t="s">
        <v>2</v>
      </c>
      <c r="E1" s="2" t="s">
        <v>3</v>
      </c>
      <c r="F1" s="14" t="s">
        <v>4</v>
      </c>
      <c r="G1" s="2" t="s">
        <v>5</v>
      </c>
      <c r="H1" s="2" t="s">
        <v>6</v>
      </c>
      <c r="I1" s="2" t="s">
        <v>7</v>
      </c>
      <c r="J1" s="47" t="s">
        <v>933</v>
      </c>
      <c r="K1" s="32" t="s">
        <v>906</v>
      </c>
      <c r="L1" s="32" t="s">
        <v>933</v>
      </c>
      <c r="M1" s="32" t="s">
        <v>907</v>
      </c>
      <c r="N1" s="32" t="s">
        <v>933</v>
      </c>
      <c r="O1" s="23" t="s">
        <v>908</v>
      </c>
      <c r="P1" s="23" t="s">
        <v>909</v>
      </c>
      <c r="Q1" s="23" t="s">
        <v>910</v>
      </c>
      <c r="R1" s="23" t="s">
        <v>911</v>
      </c>
      <c r="S1" s="23" t="s">
        <v>912</v>
      </c>
      <c r="T1" s="33" t="s">
        <v>913</v>
      </c>
      <c r="U1" s="34">
        <f ca="1">TODAY()</f>
        <v>42770</v>
      </c>
      <c r="V1" s="35" t="e">
        <f>CEILING(P251-Q251-R251-S251/2,1)</f>
        <v>#VALUE!</v>
      </c>
      <c r="W1" s="35" t="str">
        <f>K251</f>
        <v/>
      </c>
      <c r="X1" s="35">
        <f>M251</f>
        <v>1</v>
      </c>
      <c r="Y1" s="35">
        <f t="shared" ref="Y1" si="0">O251</f>
        <v>1</v>
      </c>
      <c r="Z1" s="36"/>
      <c r="AA1" s="22"/>
      <c r="AB1" s="22"/>
      <c r="AC1" s="22"/>
      <c r="AD1" s="32"/>
      <c r="AE1" s="32"/>
      <c r="AF1" s="32"/>
    </row>
    <row r="2" spans="1:107" x14ac:dyDescent="0.25">
      <c r="A2" s="1"/>
      <c r="B2" s="9" t="s">
        <v>546</v>
      </c>
      <c r="C2" s="9"/>
      <c r="D2" s="6">
        <v>470650</v>
      </c>
      <c r="E2" s="3"/>
      <c r="F2" s="6" t="s">
        <v>718</v>
      </c>
      <c r="G2" s="6" t="s">
        <v>719</v>
      </c>
      <c r="H2" s="6" t="s">
        <v>720</v>
      </c>
      <c r="I2" s="6"/>
      <c r="J2" s="22" t="str">
        <f>IF(AND(K2=1,C2=C3),1,"")</f>
        <v/>
      </c>
      <c r="K2" s="32" t="str">
        <f>IF(OR(C2="",C2=" "),"",1)</f>
        <v/>
      </c>
      <c r="L2" s="22" t="str">
        <f>IF(AND(M2=1,D2=D3),1,"")</f>
        <v/>
      </c>
      <c r="M2" s="32">
        <f>IF(OR(D2="",D2=" "),"",1)</f>
        <v>1</v>
      </c>
      <c r="N2" s="22" t="str">
        <f>IF(AND(O2=1,E2=E3),1,"")</f>
        <v/>
      </c>
      <c r="O2" s="23" t="str">
        <f>IF(OR(E2="",E2=" "),"",1)</f>
        <v/>
      </c>
      <c r="P2" s="23">
        <f>IF(OR(K2=1,M2=1,O2=1),1,"")</f>
        <v>1</v>
      </c>
      <c r="Q2" s="23" t="str">
        <f>IF(IFERROR(FIND(")",F2),0)&gt;0,1,"")</f>
        <v/>
      </c>
      <c r="R2" s="23" t="str">
        <f>IF(IFERROR(FIND("Family",F2),0)&gt;0,1,"")</f>
        <v/>
      </c>
      <c r="S2" s="23" t="str">
        <f>IF(IFERROR(FIND("second marker",I2),0)&gt;0,1,"")</f>
        <v/>
      </c>
      <c r="T2" s="22" t="s">
        <v>914</v>
      </c>
      <c r="U2" s="22" t="s">
        <v>915</v>
      </c>
      <c r="V2" s="22" t="s">
        <v>906</v>
      </c>
      <c r="W2" s="22" t="s">
        <v>907</v>
      </c>
      <c r="X2" s="22" t="s">
        <v>916</v>
      </c>
      <c r="Y2" s="22" t="s">
        <v>917</v>
      </c>
    </row>
    <row r="3" spans="1:107" x14ac:dyDescent="0.25">
      <c r="A3" s="1"/>
      <c r="B3" s="9" t="s">
        <v>546</v>
      </c>
      <c r="C3" s="9"/>
      <c r="D3" s="6">
        <v>470661</v>
      </c>
      <c r="E3" s="3"/>
      <c r="F3" s="6" t="s">
        <v>718</v>
      </c>
      <c r="G3" s="6" t="s">
        <v>745</v>
      </c>
      <c r="H3" s="5" t="s">
        <v>746</v>
      </c>
      <c r="I3" s="5"/>
      <c r="J3" s="22" t="str">
        <f>IF(AND(K3=1,C3=C4),1,"")</f>
        <v/>
      </c>
      <c r="K3" s="32" t="str">
        <f>IF(OR(C3="",C3=" "),"",1)</f>
        <v/>
      </c>
      <c r="L3" s="22" t="str">
        <f>IF(AND(M3=1,D3=D4),1,"")</f>
        <v/>
      </c>
      <c r="M3" s="32">
        <f>IF(OR(D3="",D3=" "),"",1)</f>
        <v>1</v>
      </c>
      <c r="N3" s="22" t="str">
        <f>IF(AND(O3=1,E3=E4),1,"")</f>
        <v/>
      </c>
      <c r="O3" s="23" t="str">
        <f>IF(OR(E3="",E3=" "),"",1)</f>
        <v/>
      </c>
      <c r="P3" s="23">
        <f>IF(OR(K3=1,M3=1,O3=1),1,"")</f>
        <v>1</v>
      </c>
      <c r="Q3" s="23" t="str">
        <f>IF(IFERROR(FIND(")",F3),0)&gt;0,1,"")</f>
        <v/>
      </c>
      <c r="R3" s="23" t="str">
        <f>IF(IFERROR(FIND("Family",F3),0)&gt;0,1,"")</f>
        <v/>
      </c>
      <c r="S3" s="23" t="str">
        <f>IF(IFERROR(FIND("second marker",I3),0)&gt;0,1,"")</f>
        <v/>
      </c>
      <c r="T3" s="37"/>
      <c r="U3" s="22"/>
      <c r="V3" s="22"/>
      <c r="W3" s="22"/>
      <c r="X3" s="21"/>
      <c r="Y3" s="21"/>
    </row>
    <row r="4" spans="1:107" x14ac:dyDescent="0.25">
      <c r="A4" s="1"/>
      <c r="B4" s="9" t="s">
        <v>546</v>
      </c>
      <c r="C4" s="9"/>
      <c r="D4" s="6">
        <v>470622</v>
      </c>
      <c r="E4" s="3"/>
      <c r="F4" s="6" t="s">
        <v>703</v>
      </c>
      <c r="G4" s="6" t="s">
        <v>704</v>
      </c>
      <c r="H4" s="6" t="s">
        <v>705</v>
      </c>
      <c r="I4" s="6"/>
      <c r="J4" s="22" t="str">
        <f>IF(AND(K4=1,C4=C5),1,"")</f>
        <v/>
      </c>
      <c r="K4" s="32" t="str">
        <f>IF(OR(C4="",C4=" "),"",1)</f>
        <v/>
      </c>
      <c r="L4" s="22" t="str">
        <f>IF(AND(M4=1,D4=D5),1,"")</f>
        <v/>
      </c>
      <c r="M4" s="32">
        <f>IF(OR(D4="",D4=" "),"",1)</f>
        <v>1</v>
      </c>
      <c r="N4" s="22" t="str">
        <f>IF(AND(O4=1,E4=E5),1,"")</f>
        <v/>
      </c>
      <c r="O4" s="23" t="str">
        <f>IF(OR(E4="",E4=" "),"",1)</f>
        <v/>
      </c>
      <c r="P4" s="23">
        <f>IF(OR(K4=1,M4=1,O4=1),1,"")</f>
        <v>1</v>
      </c>
      <c r="Q4" s="23" t="str">
        <f>IF(IFERROR(FIND(")",F4),0)&gt;0,1,"")</f>
        <v/>
      </c>
      <c r="R4" s="23" t="str">
        <f>IF(IFERROR(FIND("Family",F4),0)&gt;0,1,"")</f>
        <v/>
      </c>
      <c r="S4" s="23" t="str">
        <f>IF(IFERROR(FIND("second marker",I4),0)&gt;0,1,"")</f>
        <v/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07" x14ac:dyDescent="0.25">
      <c r="A5" s="1"/>
      <c r="B5" s="9" t="s">
        <v>546</v>
      </c>
      <c r="C5" s="9"/>
      <c r="D5" s="6">
        <v>470675</v>
      </c>
      <c r="E5" s="3"/>
      <c r="F5" s="6" t="s">
        <v>780</v>
      </c>
      <c r="G5" s="6"/>
      <c r="H5" s="6"/>
      <c r="I5" s="6"/>
      <c r="J5" s="22" t="str">
        <f>IF(AND(K5=1,C5=C6),1,"")</f>
        <v/>
      </c>
      <c r="K5" s="32" t="str">
        <f>IF(OR(C5="",C5=" "),"",1)</f>
        <v/>
      </c>
      <c r="L5" s="22" t="str">
        <f>IF(AND(M5=1,D5=D6),1,"")</f>
        <v/>
      </c>
      <c r="M5" s="32">
        <f>IF(OR(D5="",D5=" "),"",1)</f>
        <v>1</v>
      </c>
      <c r="N5" s="22" t="str">
        <f>IF(AND(O5=1,E5=E6),1,"")</f>
        <v/>
      </c>
      <c r="O5" s="23" t="str">
        <f>IF(OR(E5="",E5=" "),"",1)</f>
        <v/>
      </c>
      <c r="P5" s="23">
        <f>IF(OR(K5=1,M5=1,O5=1),1,"")</f>
        <v>1</v>
      </c>
      <c r="Q5" s="23" t="str">
        <f>IF(IFERROR(FIND(")",F5),0)&gt;0,1,"")</f>
        <v/>
      </c>
      <c r="R5" s="23" t="str">
        <f>IF(IFERROR(FIND("Family",F5),0)&gt;0,1,"")</f>
        <v/>
      </c>
      <c r="S5" s="23" t="str">
        <f>IF(IFERROR(FIND("second marker",I5),0)&gt;0,1,"")</f>
        <v/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1"/>
      <c r="CZ5" s="1"/>
      <c r="DA5" s="1"/>
    </row>
    <row r="6" spans="1:107" s="1" customFormat="1" x14ac:dyDescent="0.25">
      <c r="B6" s="9" t="s">
        <v>546</v>
      </c>
      <c r="C6" s="9"/>
      <c r="D6" s="6">
        <v>470649</v>
      </c>
      <c r="E6" s="3"/>
      <c r="F6" s="6" t="s">
        <v>715</v>
      </c>
      <c r="G6" s="6" t="s">
        <v>716</v>
      </c>
      <c r="H6" s="6" t="s">
        <v>717</v>
      </c>
      <c r="I6" s="6"/>
      <c r="J6" s="22" t="str">
        <f>IF(AND(K6=1,C6=C7),1,"")</f>
        <v/>
      </c>
      <c r="K6" s="32" t="str">
        <f>IF(OR(C6="",C6=" "),"",1)</f>
        <v/>
      </c>
      <c r="L6" s="22" t="str">
        <f>IF(AND(M6=1,D6=D7),1,"")</f>
        <v/>
      </c>
      <c r="M6" s="32">
        <f>IF(OR(D6="",D6=" "),"",1)</f>
        <v>1</v>
      </c>
      <c r="N6" s="22" t="str">
        <f>IF(AND(O6=1,E6=E7),1,"")</f>
        <v/>
      </c>
      <c r="O6" s="23" t="str">
        <f>IF(OR(E6="",E6=" "),"",1)</f>
        <v/>
      </c>
      <c r="P6" s="23">
        <f>IF(OR(K6=1,M6=1,O6=1),1,"")</f>
        <v>1</v>
      </c>
      <c r="Q6" s="23" t="str">
        <f>IF(IFERROR(FIND(")",F6),0)&gt;0,1,"")</f>
        <v/>
      </c>
      <c r="R6" s="23" t="str">
        <f>IF(IFERROR(FIND("Family",F6),0)&gt;0,1,"")</f>
        <v/>
      </c>
      <c r="S6" s="23" t="str">
        <f>IF(IFERROR(FIND("second marker",I6),0)&gt;0,1,"")</f>
        <v/>
      </c>
    </row>
    <row r="7" spans="1:107" s="21" customFormat="1" ht="15.75" x14ac:dyDescent="0.25">
      <c r="A7" s="10" t="s">
        <v>0</v>
      </c>
      <c r="B7" s="9" t="s">
        <v>546</v>
      </c>
      <c r="C7" s="2"/>
      <c r="D7" s="2"/>
      <c r="E7" s="2"/>
      <c r="F7" s="11" t="s">
        <v>931</v>
      </c>
      <c r="G7" s="2" t="s">
        <v>5</v>
      </c>
      <c r="H7" s="2" t="s">
        <v>6</v>
      </c>
      <c r="I7" s="2"/>
      <c r="J7" s="22" t="str">
        <f>IF(AND(K7=1,C7=C8),1,"")</f>
        <v/>
      </c>
      <c r="K7" s="32" t="str">
        <f>IF(OR(C7="",C7=" "),"",1)</f>
        <v/>
      </c>
      <c r="L7" s="22" t="str">
        <f>IF(AND(M7=1,D7=D8),1,"")</f>
        <v/>
      </c>
      <c r="M7" s="32" t="str">
        <f>IF(OR(D7="",D7=" "),"",1)</f>
        <v/>
      </c>
      <c r="N7" s="22" t="str">
        <f>IF(AND(O7=1,E7=E8),1,"")</f>
        <v/>
      </c>
      <c r="O7" s="23" t="str">
        <f>IF(OR(E7="",E7=" "),"",1)</f>
        <v/>
      </c>
      <c r="P7" s="23" t="str">
        <f>IF(OR(K7=1,M7=1,O7=1),1,"")</f>
        <v/>
      </c>
      <c r="Q7" s="23" t="str">
        <f>IF(IFERROR(FIND(")",F7),0)&gt;0,1,"")</f>
        <v/>
      </c>
      <c r="R7" s="23" t="str">
        <f>IF(IFERROR(FIND("Family",F7),0)&gt;0,1,"")</f>
        <v/>
      </c>
      <c r="S7" s="23" t="str">
        <f>IF(IFERROR(FIND("second marker",I7),0)&gt;0,1,"")</f>
        <v/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07" x14ac:dyDescent="0.25">
      <c r="A8" s="6"/>
      <c r="B8" s="9" t="s">
        <v>546</v>
      </c>
      <c r="C8" s="9"/>
      <c r="D8" s="6">
        <v>470530</v>
      </c>
      <c r="E8" s="3">
        <v>370648</v>
      </c>
      <c r="F8" s="6" t="s">
        <v>508</v>
      </c>
      <c r="G8" s="6" t="s">
        <v>505</v>
      </c>
      <c r="H8" s="6" t="s">
        <v>506</v>
      </c>
      <c r="I8" s="15" t="s">
        <v>507</v>
      </c>
      <c r="J8" s="22" t="str">
        <f>IF(AND(K8=1,C8=C9),1,"")</f>
        <v/>
      </c>
      <c r="K8" s="32" t="str">
        <f>IF(OR(C8="",C8=" "),"",1)</f>
        <v/>
      </c>
      <c r="L8" s="22" t="str">
        <f>IF(AND(M8=1,D8=D9),1,"")</f>
        <v/>
      </c>
      <c r="M8" s="32">
        <f>IF(OR(D8="",D8=" "),"",1)</f>
        <v>1</v>
      </c>
      <c r="N8" s="22" t="str">
        <f>IF(AND(O8=1,E8=E9),1,"")</f>
        <v/>
      </c>
      <c r="O8" s="23">
        <f>IF(OR(E8="",E8=" "),"",1)</f>
        <v>1</v>
      </c>
      <c r="P8" s="23">
        <f>IF(OR(K8=1,M8=1,O8=1),1,"")</f>
        <v>1</v>
      </c>
      <c r="Q8" s="23" t="str">
        <f>IF(IFERROR(FIND(")",F8),0)&gt;0,1,"")</f>
        <v/>
      </c>
      <c r="R8" s="23" t="str">
        <f>IF(IFERROR(FIND("Family",F8),0)&gt;0,1,"")</f>
        <v/>
      </c>
      <c r="S8" s="23" t="str">
        <f>IF(IFERROR(FIND("second marker",I8),0)&gt;0,1,"")</f>
        <v/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7" x14ac:dyDescent="0.25">
      <c r="A9" s="6"/>
      <c r="B9" s="9" t="s">
        <v>546</v>
      </c>
      <c r="C9" s="9"/>
      <c r="D9" s="6">
        <v>470515</v>
      </c>
      <c r="E9" s="3">
        <v>369617</v>
      </c>
      <c r="F9" s="6" t="s">
        <v>456</v>
      </c>
      <c r="G9" s="15" t="s">
        <v>457</v>
      </c>
      <c r="H9" s="6" t="s">
        <v>458</v>
      </c>
      <c r="I9" s="6" t="s">
        <v>459</v>
      </c>
      <c r="J9" s="22" t="str">
        <f>IF(AND(K9=1,C9=C10),1,"")</f>
        <v/>
      </c>
      <c r="K9" s="32" t="str">
        <f>IF(OR(C9="",C9=" "),"",1)</f>
        <v/>
      </c>
      <c r="L9" s="22" t="str">
        <f>IF(AND(M9=1,D9=D10),1,"")</f>
        <v/>
      </c>
      <c r="M9" s="32">
        <f>IF(OR(D9="",D9=" "),"",1)</f>
        <v>1</v>
      </c>
      <c r="N9" s="22" t="str">
        <f>IF(AND(O9=1,E9=E10),1,"")</f>
        <v/>
      </c>
      <c r="O9" s="23">
        <f>IF(OR(E9="",E9=" "),"",1)</f>
        <v>1</v>
      </c>
      <c r="P9" s="23">
        <f>IF(OR(K9=1,M9=1,O9=1),1,"")</f>
        <v>1</v>
      </c>
      <c r="Q9" s="23">
        <f>IF(IFERROR(FIND(")",F9),0)&gt;0,1,"")</f>
        <v>1</v>
      </c>
      <c r="R9" s="23" t="str">
        <f>IF(IFERROR(FIND("Family",F9),0)&gt;0,1,"")</f>
        <v/>
      </c>
      <c r="S9" s="23" t="str">
        <f>IF(IFERROR(FIND("second marker",I9),0)&gt;0,1,"")</f>
        <v/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 x14ac:dyDescent="0.25">
      <c r="A10" s="1"/>
      <c r="B10" s="9" t="s">
        <v>11</v>
      </c>
      <c r="C10" s="9"/>
      <c r="D10" s="6">
        <v>742921</v>
      </c>
      <c r="E10" s="3">
        <v>370029</v>
      </c>
      <c r="F10" s="6" t="s">
        <v>843</v>
      </c>
      <c r="G10" s="12" t="s">
        <v>840</v>
      </c>
      <c r="H10" s="5" t="s">
        <v>841</v>
      </c>
      <c r="I10" s="15" t="s">
        <v>842</v>
      </c>
      <c r="J10" s="22" t="str">
        <f>IF(AND(K10=1,C10=C11),1,"")</f>
        <v/>
      </c>
      <c r="K10" s="32" t="str">
        <f>IF(OR(C10="",C10=" "),"",1)</f>
        <v/>
      </c>
      <c r="L10" s="22" t="str">
        <f>IF(AND(M10=1,D10=D11),1,"")</f>
        <v/>
      </c>
      <c r="M10" s="32">
        <f>IF(OR(D10="",D10=" "),"",1)</f>
        <v>1</v>
      </c>
      <c r="N10" s="22" t="str">
        <f>IF(AND(O10=1,E10=E11),1,"")</f>
        <v/>
      </c>
      <c r="O10" s="23">
        <f>IF(OR(E10="",E10=" "),"",1)</f>
        <v>1</v>
      </c>
      <c r="P10" s="23">
        <f>IF(OR(K10=1,M10=1,O10=1),1,"")</f>
        <v>1</v>
      </c>
      <c r="Q10" s="23">
        <f>IF(IFERROR(FIND(")",F10),0)&gt;0,1,"")</f>
        <v>1</v>
      </c>
      <c r="R10" s="23" t="str">
        <f>IF(IFERROR(FIND("Family",F10),0)&gt;0,1,"")</f>
        <v/>
      </c>
      <c r="S10" s="23" t="str">
        <f>IF(IFERROR(FIND("second marker",I10),0)&gt;0,1,"")</f>
        <v/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7" x14ac:dyDescent="0.25">
      <c r="A11" s="1"/>
      <c r="B11" s="9" t="s">
        <v>546</v>
      </c>
      <c r="C11" s="9"/>
      <c r="D11" s="6">
        <v>743833</v>
      </c>
      <c r="E11" s="3">
        <v>370700</v>
      </c>
      <c r="F11" s="6" t="s">
        <v>848</v>
      </c>
      <c r="G11" s="6" t="s">
        <v>514</v>
      </c>
      <c r="H11" s="5" t="s">
        <v>96</v>
      </c>
      <c r="I11" s="15" t="s">
        <v>515</v>
      </c>
      <c r="J11" s="22" t="str">
        <f>IF(AND(K11=1,C11=C12),1,"")</f>
        <v/>
      </c>
      <c r="K11" s="32" t="str">
        <f>IF(OR(C11="",C11=" "),"",1)</f>
        <v/>
      </c>
      <c r="L11" s="22" t="str">
        <f>IF(AND(M11=1,D11=D12),1,"")</f>
        <v/>
      </c>
      <c r="M11" s="32">
        <f>IF(OR(D11="",D11=" "),"",1)</f>
        <v>1</v>
      </c>
      <c r="N11" s="22" t="str">
        <f>IF(AND(O11=1,E11=E12),1,"")</f>
        <v/>
      </c>
      <c r="O11" s="23">
        <f>IF(OR(E11="",E11=" "),"",1)</f>
        <v>1</v>
      </c>
      <c r="P11" s="23">
        <f>IF(OR(K11=1,M11=1,O11=1),1,"")</f>
        <v>1</v>
      </c>
      <c r="Q11" s="23" t="str">
        <f>IF(IFERROR(FIND(")",F11),0)&gt;0,1,"")</f>
        <v/>
      </c>
      <c r="R11" s="23" t="str">
        <f>IF(IFERROR(FIND("Family",F11),0)&gt;0,1,"")</f>
        <v/>
      </c>
      <c r="S11" s="23" t="str">
        <f>IF(IFERROR(FIND("second marker",I11),0)&gt;0,1,"")</f>
        <v/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  <row r="12" spans="1:107" x14ac:dyDescent="0.25">
      <c r="A12" s="6"/>
      <c r="B12" s="9" t="s">
        <v>546</v>
      </c>
      <c r="C12" s="9"/>
      <c r="D12" s="6">
        <v>470514</v>
      </c>
      <c r="E12" s="3"/>
      <c r="F12" s="6" t="s">
        <v>452</v>
      </c>
      <c r="G12" s="5" t="s">
        <v>453</v>
      </c>
      <c r="H12" s="6" t="s">
        <v>454</v>
      </c>
      <c r="I12" s="6" t="s">
        <v>455</v>
      </c>
      <c r="J12" s="22" t="str">
        <f>IF(AND(K12=1,C12=C13),1,"")</f>
        <v/>
      </c>
      <c r="K12" s="32" t="str">
        <f>IF(OR(C12="",C12=" "),"",1)</f>
        <v/>
      </c>
      <c r="L12" s="22" t="str">
        <f>IF(AND(M12=1,D12=D13),1,"")</f>
        <v/>
      </c>
      <c r="M12" s="32">
        <f>IF(OR(D12="",D12=" "),"",1)</f>
        <v>1</v>
      </c>
      <c r="N12" s="22" t="str">
        <f>IF(AND(O12=1,E12=E13),1,"")</f>
        <v/>
      </c>
      <c r="O12" s="23" t="str">
        <f>IF(OR(E12="",E12=" "),"",1)</f>
        <v/>
      </c>
      <c r="P12" s="23">
        <f>IF(OR(K12=1,M12=1,O12=1),1,"")</f>
        <v>1</v>
      </c>
      <c r="Q12" s="23" t="str">
        <f>IF(IFERROR(FIND(")",F12),0)&gt;0,1,"")</f>
        <v/>
      </c>
      <c r="R12" s="23" t="str">
        <f>IF(IFERROR(FIND("Family",F12),0)&gt;0,1,"")</f>
        <v/>
      </c>
      <c r="S12" s="23" t="str">
        <f>IF(IFERROR(FIND("second marker",I12),0)&gt;0,1,"")</f>
        <v/>
      </c>
      <c r="T12" s="1"/>
      <c r="U12" s="1"/>
      <c r="V12" s="1"/>
      <c r="W12" s="1"/>
      <c r="X12" s="1"/>
      <c r="Y12" s="1"/>
    </row>
    <row r="13" spans="1:107" x14ac:dyDescent="0.25">
      <c r="A13" s="6"/>
      <c r="B13" s="9" t="s">
        <v>11</v>
      </c>
      <c r="C13" s="9"/>
      <c r="D13" s="6">
        <v>470516</v>
      </c>
      <c r="E13" s="3">
        <v>371333</v>
      </c>
      <c r="F13" s="6" t="s">
        <v>460</v>
      </c>
      <c r="G13" s="6" t="s">
        <v>461</v>
      </c>
      <c r="H13" s="6" t="s">
        <v>462</v>
      </c>
      <c r="I13" s="17" t="s">
        <v>463</v>
      </c>
      <c r="J13" s="22" t="str">
        <f>IF(AND(K13=1,C13=C14),1,"")</f>
        <v/>
      </c>
      <c r="K13" s="32" t="str">
        <f>IF(OR(C13="",C13=" "),"",1)</f>
        <v/>
      </c>
      <c r="L13" s="22" t="str">
        <f>IF(AND(M13=1,D13=D14),1,"")</f>
        <v/>
      </c>
      <c r="M13" s="32">
        <f>IF(OR(D13="",D13=" "),"",1)</f>
        <v>1</v>
      </c>
      <c r="N13" s="22" t="str">
        <f>IF(AND(O13=1,E13=E14),1,"")</f>
        <v/>
      </c>
      <c r="O13" s="23">
        <f>IF(OR(E13="",E13=" "),"",1)</f>
        <v>1</v>
      </c>
      <c r="P13" s="23">
        <f>IF(OR(K13=1,M13=1,O13=1),1,"")</f>
        <v>1</v>
      </c>
      <c r="Q13" s="23" t="str">
        <f>IF(IFERROR(FIND(")",F13),0)&gt;0,1,"")</f>
        <v/>
      </c>
      <c r="R13" s="23" t="str">
        <f>IF(IFERROR(FIND("Family",F13),0)&gt;0,1,"")</f>
        <v/>
      </c>
      <c r="S13" s="23" t="str">
        <f>IF(IFERROR(FIND("second marker",I13),0)&gt;0,1,"")</f>
        <v/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7" s="21" customFormat="1" ht="15.75" x14ac:dyDescent="0.25">
      <c r="A14" s="10" t="s">
        <v>0</v>
      </c>
      <c r="B14" s="9" t="s">
        <v>546</v>
      </c>
      <c r="C14" s="2"/>
      <c r="D14" s="2"/>
      <c r="E14" s="2"/>
      <c r="F14" s="11" t="s">
        <v>861</v>
      </c>
      <c r="G14" s="2" t="s">
        <v>5</v>
      </c>
      <c r="H14" s="2" t="s">
        <v>6</v>
      </c>
      <c r="I14" s="2"/>
      <c r="J14" s="22" t="str">
        <f>IF(AND(K14=1,C14=C15),1,"")</f>
        <v/>
      </c>
      <c r="K14" s="32" t="str">
        <f>IF(OR(C14="",C14=" "),"",1)</f>
        <v/>
      </c>
      <c r="L14" s="22" t="str">
        <f>IF(AND(M14=1,D14=D15),1,"")</f>
        <v/>
      </c>
      <c r="M14" s="32" t="str">
        <f>IF(OR(D14="",D14=" "),"",1)</f>
        <v/>
      </c>
      <c r="N14" s="22" t="str">
        <f>IF(AND(O14=1,E14=E15),1,"")</f>
        <v/>
      </c>
      <c r="O14" s="23" t="str">
        <f>IF(OR(E14="",E14=" "),"",1)</f>
        <v/>
      </c>
      <c r="P14" s="23" t="str">
        <f>IF(OR(K14=1,M14=1,O14=1),1,"")</f>
        <v/>
      </c>
      <c r="Q14" s="23" t="str">
        <f>IF(IFERROR(FIND(")",F14),0)&gt;0,1,"")</f>
        <v/>
      </c>
      <c r="R14" s="23" t="str">
        <f>IF(IFERROR(FIND("Family",F14),0)&gt;0,1,"")</f>
        <v/>
      </c>
      <c r="S14" s="23" t="str">
        <f>IF(IFERROR(FIND("second marker",I14),0)&gt;0,1,"")</f>
        <v/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</row>
    <row r="15" spans="1:107" x14ac:dyDescent="0.25">
      <c r="A15" s="22"/>
      <c r="B15" s="9" t="s">
        <v>11</v>
      </c>
      <c r="C15" s="23"/>
      <c r="D15" s="22">
        <v>773818</v>
      </c>
      <c r="E15" s="26">
        <v>377713</v>
      </c>
      <c r="F15" s="21" t="s">
        <v>427</v>
      </c>
      <c r="G15" s="27" t="s">
        <v>424</v>
      </c>
      <c r="H15" s="28" t="s">
        <v>425</v>
      </c>
      <c r="I15" s="27" t="s">
        <v>426</v>
      </c>
      <c r="J15" s="22" t="str">
        <f>IF(AND(K15=1,C15=C17),1,"")</f>
        <v/>
      </c>
      <c r="K15" s="32" t="str">
        <f>IF(OR(C15="",C15=" "),"",1)</f>
        <v/>
      </c>
      <c r="L15" s="22" t="str">
        <f>IF(AND(M15=1,D15=D17),1,"")</f>
        <v/>
      </c>
      <c r="M15" s="32">
        <f>IF(OR(D15="",D15=" "),"",1)</f>
        <v>1</v>
      </c>
      <c r="N15" s="22" t="str">
        <f>IF(AND(O15=1,E15=E17),1,"")</f>
        <v/>
      </c>
      <c r="O15" s="23">
        <f>IF(OR(E15="",E15=" "),"",1)</f>
        <v>1</v>
      </c>
      <c r="P15" s="23">
        <f>IF(OR(K15=1,M15=1,O15=1),1,"")</f>
        <v>1</v>
      </c>
      <c r="Q15" s="23" t="str">
        <f>IF(IFERROR(FIND(")",F15),0)&gt;0,1,"")</f>
        <v/>
      </c>
      <c r="R15" s="23" t="str">
        <f>IF(IFERROR(FIND("Family",F15),0)&gt;0,1,"")</f>
        <v/>
      </c>
      <c r="S15" s="23" t="str">
        <f>IF(IFERROR(FIND("second marker",I15),0)&gt;0,1,"")</f>
        <v/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7" x14ac:dyDescent="0.25">
      <c r="A16" s="1"/>
      <c r="B16" s="9" t="s">
        <v>546</v>
      </c>
      <c r="C16" s="9"/>
      <c r="D16" s="6">
        <v>470582</v>
      </c>
      <c r="E16" s="24">
        <v>289123</v>
      </c>
      <c r="F16" s="6" t="s">
        <v>1005</v>
      </c>
      <c r="G16" s="5" t="s">
        <v>99</v>
      </c>
      <c r="H16" s="5" t="s">
        <v>86</v>
      </c>
      <c r="I16" s="5"/>
      <c r="J16" s="22" t="str">
        <f>IF(AND(K16=1,C16=C17),1,"")</f>
        <v/>
      </c>
      <c r="K16" s="32" t="str">
        <f>IF(OR(C16="",C16=" "),"",1)</f>
        <v/>
      </c>
      <c r="L16" s="22" t="str">
        <f>IF(AND(M16=1,D16=D17),1,"")</f>
        <v/>
      </c>
      <c r="M16" s="32">
        <f>IF(OR(D16="",D16=" "),"",1)</f>
        <v>1</v>
      </c>
      <c r="N16" s="22" t="str">
        <f>IF(AND(O16=1,E16=E17),1,"")</f>
        <v/>
      </c>
      <c r="O16" s="23">
        <f>IF(OR(E16="",E16=" "),"",1)</f>
        <v>1</v>
      </c>
      <c r="P16" s="23">
        <f>IF(OR(K16=1,M16=1,O16=1),1,"")</f>
        <v>1</v>
      </c>
      <c r="Q16" s="23">
        <f>IF(IFERROR(FIND(")",F16),0)&gt;0,1,"")</f>
        <v>1</v>
      </c>
      <c r="R16" s="23" t="str">
        <f>IF(IFERROR(FIND("Family",F16),0)&gt;0,1,"")</f>
        <v/>
      </c>
      <c r="S16" s="23" t="str">
        <f>IF(IFERROR(FIND("second marker",I16),0)&gt;0,1,"")</f>
        <v/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</row>
    <row r="17" spans="1:107" x14ac:dyDescent="0.25">
      <c r="A17" s="6"/>
      <c r="B17" s="9" t="s">
        <v>11</v>
      </c>
      <c r="C17" s="9"/>
      <c r="D17" s="6"/>
      <c r="E17" s="54">
        <v>434071</v>
      </c>
      <c r="F17" s="54" t="s">
        <v>984</v>
      </c>
      <c r="G17" s="54" t="s">
        <v>981</v>
      </c>
      <c r="H17" s="54" t="s">
        <v>982</v>
      </c>
      <c r="I17" s="55" t="s">
        <v>983</v>
      </c>
      <c r="J17" s="22" t="str">
        <f>IF(AND(K17=1,C17=C18),1,"")</f>
        <v/>
      </c>
      <c r="K17" s="32" t="str">
        <f>IF(OR(C17="",C17=" "),"",1)</f>
        <v/>
      </c>
      <c r="L17" s="22" t="str">
        <f>IF(AND(M17=1,D17=D18),1,"")</f>
        <v/>
      </c>
      <c r="M17" s="32" t="str">
        <f>IF(OR(D17="",D17=" "),"",1)</f>
        <v/>
      </c>
      <c r="N17" s="22" t="str">
        <f>IF(AND(O17=1,E17=E18),1,"")</f>
        <v/>
      </c>
      <c r="O17" s="23">
        <f>IF(OR(E17="",E17=" "),"",1)</f>
        <v>1</v>
      </c>
      <c r="P17" s="23">
        <f>IF(OR(K17=1,M17=1,O17=1),1,"")</f>
        <v>1</v>
      </c>
      <c r="Q17" s="23" t="str">
        <f>IF(IFERROR(FIND(")",F17),0)&gt;0,1,"")</f>
        <v/>
      </c>
      <c r="R17" s="23" t="str">
        <f>IF(IFERROR(FIND("Family",F17),0)&gt;0,1,"")</f>
        <v/>
      </c>
      <c r="S17" s="23" t="str">
        <f>IF(IFERROR(FIND("second marker",I17),0)&gt;0,1,"")</f>
        <v/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7" x14ac:dyDescent="0.25">
      <c r="A18" s="6"/>
      <c r="B18" s="9" t="s">
        <v>546</v>
      </c>
      <c r="C18" s="9"/>
      <c r="D18" s="6">
        <v>470309</v>
      </c>
      <c r="E18" s="3">
        <v>371739</v>
      </c>
      <c r="F18" s="6" t="s">
        <v>76</v>
      </c>
      <c r="G18" s="6" t="s">
        <v>77</v>
      </c>
      <c r="H18" s="5" t="s">
        <v>78</v>
      </c>
      <c r="I18" s="17" t="s">
        <v>79</v>
      </c>
      <c r="J18" s="22" t="str">
        <f>IF(AND(K18=1,C18=C19),1,"")</f>
        <v/>
      </c>
      <c r="K18" s="32" t="str">
        <f>IF(OR(C18="",C18=" "),"",1)</f>
        <v/>
      </c>
      <c r="L18" s="22" t="str">
        <f>IF(AND(M18=1,D18=D19),1,"")</f>
        <v/>
      </c>
      <c r="M18" s="32">
        <f>IF(OR(D18="",D18=" "),"",1)</f>
        <v>1</v>
      </c>
      <c r="N18" s="22" t="str">
        <f>IF(AND(O18=1,E18=E19),1,"")</f>
        <v/>
      </c>
      <c r="O18" s="23">
        <f>IF(OR(E18="",E18=" "),"",1)</f>
        <v>1</v>
      </c>
      <c r="P18" s="23">
        <f>IF(OR(K18=1,M18=1,O18=1),1,"")</f>
        <v>1</v>
      </c>
      <c r="Q18" s="23">
        <f>IF(IFERROR(FIND(")",F18),0)&gt;0,1,"")</f>
        <v>1</v>
      </c>
      <c r="R18" s="23" t="str">
        <f>IF(IFERROR(FIND("Family",F18),0)&gt;0,1,"")</f>
        <v/>
      </c>
      <c r="S18" s="23" t="str">
        <f>IF(IFERROR(FIND("second marker",I18),0)&gt;0,1,"")</f>
        <v/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7" x14ac:dyDescent="0.25">
      <c r="A19" s="22"/>
      <c r="B19" s="9" t="s">
        <v>546</v>
      </c>
      <c r="C19" s="23"/>
      <c r="D19" s="22">
        <v>774176</v>
      </c>
      <c r="E19" s="21">
        <v>384071</v>
      </c>
      <c r="F19" s="56" t="s">
        <v>1007</v>
      </c>
      <c r="G19" s="21" t="s">
        <v>959</v>
      </c>
      <c r="H19" s="21" t="s">
        <v>960</v>
      </c>
      <c r="I19" s="21" t="s">
        <v>961</v>
      </c>
      <c r="J19" s="22" t="str">
        <f>IF(AND(K19=1,C19=C20),1,"")</f>
        <v/>
      </c>
      <c r="K19" s="32" t="str">
        <f>IF(OR(C19="",C19=" "),"",1)</f>
        <v/>
      </c>
      <c r="L19" s="22" t="str">
        <f>IF(AND(M19=1,D19=D20),1,"")</f>
        <v/>
      </c>
      <c r="M19" s="32">
        <f>IF(OR(D19="",D19=" "),"",1)</f>
        <v>1</v>
      </c>
      <c r="N19" s="22" t="str">
        <f>IF(AND(O19=1,E19=E20),1,"")</f>
        <v/>
      </c>
      <c r="O19" s="23">
        <f>IF(OR(E19="",E19=" "),"",1)</f>
        <v>1</v>
      </c>
      <c r="P19" s="23">
        <f>IF(OR(K19=1,M19=1,O19=1),1,"")</f>
        <v>1</v>
      </c>
      <c r="Q19" s="23" t="str">
        <f>IF(IFERROR(FIND(")",F19),0)&gt;0,1,"")</f>
        <v/>
      </c>
      <c r="R19" s="23" t="str">
        <f>IF(IFERROR(FIND("Family",F19),0)&gt;0,1,"")</f>
        <v/>
      </c>
      <c r="S19" s="23" t="str">
        <f>IF(IFERROR(FIND("second marker",I19),0)&gt;0,1,"")</f>
        <v/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1"/>
    </row>
    <row r="20" spans="1:107" s="1" customFormat="1" x14ac:dyDescent="0.25">
      <c r="A20" s="6"/>
      <c r="B20" s="9" t="s">
        <v>546</v>
      </c>
      <c r="C20" s="9"/>
      <c r="D20" s="6">
        <v>470426</v>
      </c>
      <c r="E20" s="3">
        <v>371819</v>
      </c>
      <c r="F20" s="6" t="s">
        <v>272</v>
      </c>
      <c r="G20" s="6" t="s">
        <v>273</v>
      </c>
      <c r="H20" s="6" t="s">
        <v>274</v>
      </c>
      <c r="I20" s="17" t="s">
        <v>275</v>
      </c>
      <c r="J20" s="22" t="str">
        <f>IF(AND(K20=1,C20=C21),1,"")</f>
        <v/>
      </c>
      <c r="K20" s="32" t="str">
        <f>IF(OR(C20="",C20=" "),"",1)</f>
        <v/>
      </c>
      <c r="L20" s="22" t="str">
        <f>IF(AND(M20=1,D20=D21),1,"")</f>
        <v/>
      </c>
      <c r="M20" s="32">
        <f>IF(OR(D20="",D20=" "),"",1)</f>
        <v>1</v>
      </c>
      <c r="N20" s="22" t="str">
        <f>IF(AND(O20=1,E20=E21),1,"")</f>
        <v/>
      </c>
      <c r="O20" s="23">
        <f>IF(OR(E20="",E20=" "),"",1)</f>
        <v>1</v>
      </c>
      <c r="P20" s="23">
        <f>IF(OR(K20=1,M20=1,O20=1),1,"")</f>
        <v>1</v>
      </c>
      <c r="Q20" s="23" t="str">
        <f>IF(IFERROR(FIND(")",F20),0)&gt;0,1,"")</f>
        <v/>
      </c>
      <c r="R20" s="23" t="str">
        <f>IF(IFERROR(FIND("Family",F20),0)&gt;0,1,"")</f>
        <v/>
      </c>
      <c r="S20" s="23" t="str">
        <f>IF(IFERROR(FIND("second marker",I20),0)&gt;0,1,"")</f>
        <v/>
      </c>
    </row>
    <row r="21" spans="1:107" x14ac:dyDescent="0.25">
      <c r="A21" s="1"/>
      <c r="B21" s="9" t="s">
        <v>546</v>
      </c>
      <c r="C21" s="9"/>
      <c r="D21" s="6">
        <v>470593</v>
      </c>
      <c r="E21" s="3"/>
      <c r="F21" s="6" t="s">
        <v>637</v>
      </c>
      <c r="G21" s="6" t="s">
        <v>638</v>
      </c>
      <c r="H21" s="5" t="s">
        <v>639</v>
      </c>
      <c r="I21" s="5"/>
      <c r="J21" s="22" t="str">
        <f>IF(AND(K21=1,C21=C22),1,"")</f>
        <v/>
      </c>
      <c r="K21" s="32" t="str">
        <f>IF(OR(C21="",C21=" "),"",1)</f>
        <v/>
      </c>
      <c r="L21" s="22" t="str">
        <f>IF(AND(M21=1,D21=D22),1,"")</f>
        <v/>
      </c>
      <c r="M21" s="32">
        <f>IF(OR(D21="",D21=" "),"",1)</f>
        <v>1</v>
      </c>
      <c r="N21" s="22" t="str">
        <f>IF(AND(O21=1,E21=E22),1,"")</f>
        <v/>
      </c>
      <c r="O21" s="23" t="str">
        <f>IF(OR(E21="",E21=" "),"",1)</f>
        <v/>
      </c>
      <c r="P21" s="23">
        <f>IF(OR(K21=1,M21=1,O21=1),1,"")</f>
        <v>1</v>
      </c>
      <c r="Q21" s="23" t="str">
        <f>IF(IFERROR(FIND(")",F21),0)&gt;0,1,"")</f>
        <v/>
      </c>
      <c r="R21" s="23" t="str">
        <f>IF(IFERROR(FIND("Family",F21),0)&gt;0,1,"")</f>
        <v/>
      </c>
      <c r="S21" s="23" t="str">
        <f>IF(IFERROR(FIND("second marker",I21),0)&gt;0,1,"")</f>
        <v/>
      </c>
      <c r="CY21" s="1"/>
    </row>
    <row r="22" spans="1:107" x14ac:dyDescent="0.25">
      <c r="A22" s="6"/>
      <c r="B22" s="9" t="s">
        <v>546</v>
      </c>
      <c r="C22" s="9"/>
      <c r="D22" s="6">
        <v>470438</v>
      </c>
      <c r="E22" s="56">
        <v>529046</v>
      </c>
      <c r="F22" s="6" t="s">
        <v>299</v>
      </c>
      <c r="G22" s="5" t="s">
        <v>33</v>
      </c>
      <c r="H22" s="5" t="s">
        <v>264</v>
      </c>
      <c r="I22" s="5"/>
      <c r="J22" s="22" t="str">
        <f>IF(AND(K22=1,C22=C23),1,"")</f>
        <v/>
      </c>
      <c r="K22" s="32" t="str">
        <f>IF(OR(C22="",C22=" "),"",1)</f>
        <v/>
      </c>
      <c r="L22" s="22" t="str">
        <f>IF(AND(M22=1,D22=D23),1,"")</f>
        <v/>
      </c>
      <c r="M22" s="32">
        <f>IF(OR(D22="",D22=" "),"",1)</f>
        <v>1</v>
      </c>
      <c r="N22" s="22" t="str">
        <f>IF(AND(O22=1,E22=E23),1,"")</f>
        <v/>
      </c>
      <c r="O22" s="23">
        <f>IF(OR(E22="",E22=" "),"",1)</f>
        <v>1</v>
      </c>
      <c r="P22" s="23">
        <f>IF(OR(K22=1,M22=1,O22=1),1,"")</f>
        <v>1</v>
      </c>
      <c r="Q22" s="23" t="str">
        <f>IF(IFERROR(FIND(")",F22),0)&gt;0,1,"")</f>
        <v/>
      </c>
      <c r="R22" s="23" t="str">
        <f>IF(IFERROR(FIND("Family",F22),0)&gt;0,1,"")</f>
        <v/>
      </c>
      <c r="S22" s="23" t="str">
        <f>IF(IFERROR(FIND("second marker",I22),0)&gt;0,1,"")</f>
        <v/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1:107" x14ac:dyDescent="0.25">
      <c r="A23" s="21"/>
      <c r="B23" s="73" t="s">
        <v>11</v>
      </c>
      <c r="C23" s="73"/>
      <c r="D23" s="73"/>
      <c r="E23" s="54">
        <v>592318</v>
      </c>
      <c r="F23" s="67" t="s">
        <v>1095</v>
      </c>
      <c r="G23" s="54" t="s">
        <v>1096</v>
      </c>
      <c r="H23" s="54" t="s">
        <v>1097</v>
      </c>
      <c r="I23" s="69" t="s">
        <v>1098</v>
      </c>
      <c r="J23" s="22" t="str">
        <f>IF(AND(K23=1,C23=C24),1,"")</f>
        <v/>
      </c>
      <c r="K23" s="32" t="str">
        <f>IF(OR(C23="",C23=" "),"",1)</f>
        <v/>
      </c>
      <c r="L23" s="22" t="str">
        <f>IF(AND(M23=1,D23=D24),1,"")</f>
        <v/>
      </c>
      <c r="M23" s="32" t="str">
        <f>IF(OR(D23="",D23=" "),"",1)</f>
        <v/>
      </c>
      <c r="N23" s="22" t="str">
        <f>IF(AND(O23=1,E23=E24),1,"")</f>
        <v/>
      </c>
      <c r="O23" s="23">
        <f>IF(OR(E23="",E23=" "),"",1)</f>
        <v>1</v>
      </c>
      <c r="P23" s="23">
        <f>IF(OR(K23=1,M23=1,O23=1),1,"")</f>
        <v>1</v>
      </c>
      <c r="Q23" s="23" t="str">
        <f>IF(IFERROR(FIND(")",F23),0)&gt;0,1,"")</f>
        <v/>
      </c>
      <c r="R23" s="23" t="str">
        <f>IF(IFERROR(FIND("Family",F23),0)&gt;0,1,"")</f>
        <v/>
      </c>
      <c r="S23" s="23" t="str">
        <f>IF(IFERROR(FIND("second marker",I23),0)&gt;0,1,"")</f>
        <v/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</row>
    <row r="24" spans="1:107" s="1" customFormat="1" x14ac:dyDescent="0.25">
      <c r="B24" s="9" t="s">
        <v>546</v>
      </c>
      <c r="C24" s="9"/>
      <c r="D24" s="6">
        <v>470579</v>
      </c>
      <c r="E24" s="3"/>
      <c r="F24" s="6" t="s">
        <v>617</v>
      </c>
      <c r="G24" s="6" t="s">
        <v>618</v>
      </c>
      <c r="H24" s="5" t="s">
        <v>619</v>
      </c>
      <c r="I24" s="5"/>
      <c r="J24" s="22" t="str">
        <f>IF(AND(K24=1,C24=C25),1,"")</f>
        <v/>
      </c>
      <c r="K24" s="32" t="str">
        <f>IF(OR(C24="",C24=" "),"",1)</f>
        <v/>
      </c>
      <c r="L24" s="22" t="str">
        <f>IF(AND(M24=1,D24=D25),1,"")</f>
        <v/>
      </c>
      <c r="M24" s="32">
        <f>IF(OR(D24="",D24=" "),"",1)</f>
        <v>1</v>
      </c>
      <c r="N24" s="22" t="str">
        <f>IF(AND(O24=1,E24=E25),1,"")</f>
        <v/>
      </c>
      <c r="O24" s="23" t="str">
        <f>IF(OR(E24="",E24=" "),"",1)</f>
        <v/>
      </c>
      <c r="P24" s="23">
        <f>IF(OR(K24=1,M24=1,O24=1),1,"")</f>
        <v>1</v>
      </c>
      <c r="Q24" s="23" t="str">
        <f>IF(IFERROR(FIND(")",F24),0)&gt;0,1,"")</f>
        <v/>
      </c>
      <c r="R24" s="23" t="str">
        <f>IF(IFERROR(FIND("Family",F24),0)&gt;0,1,"")</f>
        <v/>
      </c>
      <c r="S24" s="23" t="str">
        <f>IF(IFERROR(FIND("second marker",I24),0)&gt;0,1,"")</f>
        <v/>
      </c>
    </row>
    <row r="25" spans="1:107" s="1" customFormat="1" x14ac:dyDescent="0.25">
      <c r="B25" s="9" t="s">
        <v>546</v>
      </c>
      <c r="C25" s="9"/>
      <c r="D25" s="6">
        <v>470583</v>
      </c>
      <c r="E25" s="3"/>
      <c r="F25" s="6" t="s">
        <v>621</v>
      </c>
      <c r="G25" s="5" t="s">
        <v>622</v>
      </c>
      <c r="H25" s="5" t="s">
        <v>96</v>
      </c>
      <c r="I25" s="5"/>
      <c r="J25" s="22" t="str">
        <f>IF(AND(K25=1,C25=C26),1,"")</f>
        <v/>
      </c>
      <c r="K25" s="32" t="str">
        <f>IF(OR(C25="",C25=" "),"",1)</f>
        <v/>
      </c>
      <c r="L25" s="22" t="str">
        <f>IF(AND(M25=1,D25=D26),1,"")</f>
        <v/>
      </c>
      <c r="M25" s="32">
        <f>IF(OR(D25="",D25=" "),"",1)</f>
        <v>1</v>
      </c>
      <c r="N25" s="22" t="str">
        <f>IF(AND(O25=1,E25=E26),1,"")</f>
        <v/>
      </c>
      <c r="O25" s="23" t="str">
        <f>IF(OR(E25="",E25=" "),"",1)</f>
        <v/>
      </c>
      <c r="P25" s="23">
        <f>IF(OR(K25=1,M25=1,O25=1),1,"")</f>
        <v>1</v>
      </c>
      <c r="Q25" s="23" t="str">
        <f>IF(IFERROR(FIND(")",F25),0)&gt;0,1,"")</f>
        <v/>
      </c>
      <c r="R25" s="23" t="str">
        <f>IF(IFERROR(FIND("Family",F25),0)&gt;0,1,"")</f>
        <v/>
      </c>
      <c r="S25" s="23" t="str">
        <f>IF(IFERROR(FIND("second marker",I25),0)&gt;0,1,"")</f>
        <v/>
      </c>
    </row>
    <row r="26" spans="1:107" s="1" customFormat="1" x14ac:dyDescent="0.25">
      <c r="A26" s="6"/>
      <c r="B26" s="9" t="s">
        <v>546</v>
      </c>
      <c r="C26" s="9"/>
      <c r="D26" s="6">
        <v>470362</v>
      </c>
      <c r="E26" s="3"/>
      <c r="F26" s="6" t="s">
        <v>159</v>
      </c>
      <c r="G26" s="5" t="s">
        <v>160</v>
      </c>
      <c r="H26" s="5" t="s">
        <v>161</v>
      </c>
      <c r="I26" s="5"/>
      <c r="J26" s="22" t="str">
        <f>IF(AND(K26=1,C26=C27),1,"")</f>
        <v/>
      </c>
      <c r="K26" s="32" t="str">
        <f>IF(OR(C26="",C26=" "),"",1)</f>
        <v/>
      </c>
      <c r="L26" s="22" t="str">
        <f>IF(AND(M26=1,D26=D27),1,"")</f>
        <v/>
      </c>
      <c r="M26" s="32">
        <f>IF(OR(D26="",D26=" "),"",1)</f>
        <v>1</v>
      </c>
      <c r="N26" s="22" t="str">
        <f>IF(AND(O26=1,E26=E27),1,"")</f>
        <v/>
      </c>
      <c r="O26" s="23" t="str">
        <f>IF(OR(E26="",E26=" "),"",1)</f>
        <v/>
      </c>
      <c r="P26" s="23">
        <f>IF(OR(K26=1,M26=1,O26=1),1,"")</f>
        <v>1</v>
      </c>
      <c r="Q26" s="23" t="str">
        <f>IF(IFERROR(FIND(")",F26),0)&gt;0,1,"")</f>
        <v/>
      </c>
      <c r="R26" s="23" t="str">
        <f>IF(IFERROR(FIND("Family",F26),0)&gt;0,1,"")</f>
        <v/>
      </c>
      <c r="S26" s="23" t="str">
        <f>IF(IFERROR(FIND("second marker",I26),0)&gt;0,1,"")</f>
        <v/>
      </c>
    </row>
    <row r="27" spans="1:107" x14ac:dyDescent="0.25">
      <c r="A27" s="6"/>
      <c r="B27" s="9" t="s">
        <v>546</v>
      </c>
      <c r="C27" s="9"/>
      <c r="D27" s="6">
        <v>470308</v>
      </c>
      <c r="E27" s="3"/>
      <c r="F27" s="6" t="s">
        <v>72</v>
      </c>
      <c r="G27" s="5" t="s">
        <v>73</v>
      </c>
      <c r="H27" s="5" t="s">
        <v>74</v>
      </c>
      <c r="I27" s="17" t="s">
        <v>75</v>
      </c>
      <c r="J27" s="22" t="str">
        <f>IF(AND(K27=1,C27=C28),1,"")</f>
        <v/>
      </c>
      <c r="K27" s="32" t="str">
        <f>IF(OR(C27="",C27=" "),"",1)</f>
        <v/>
      </c>
      <c r="L27" s="22" t="str">
        <f>IF(AND(M27=1,D27=D28),1,"")</f>
        <v/>
      </c>
      <c r="M27" s="32">
        <f>IF(OR(D27="",D27=" "),"",1)</f>
        <v>1</v>
      </c>
      <c r="N27" s="22" t="str">
        <f>IF(AND(O27=1,E27=E28),1,"")</f>
        <v/>
      </c>
      <c r="O27" s="23" t="str">
        <f>IF(OR(E27="",E27=" "),"",1)</f>
        <v/>
      </c>
      <c r="P27" s="23">
        <f>IF(OR(K27=1,M27=1,O27=1),1,"")</f>
        <v>1</v>
      </c>
      <c r="Q27" s="23" t="str">
        <f>IF(IFERROR(FIND(")",F27),0)&gt;0,1,"")</f>
        <v/>
      </c>
      <c r="R27" s="23" t="str">
        <f>IF(IFERROR(FIND("Family",F27),0)&gt;0,1,"")</f>
        <v/>
      </c>
      <c r="S27" s="23" t="str">
        <f>IF(IFERROR(FIND("second marker",I27),0)&gt;0,1,"")</f>
        <v/>
      </c>
    </row>
    <row r="28" spans="1:107" x14ac:dyDescent="0.25">
      <c r="A28" s="6"/>
      <c r="B28" s="9" t="s">
        <v>546</v>
      </c>
      <c r="C28" s="9"/>
      <c r="D28" s="6">
        <v>470525</v>
      </c>
      <c r="E28" s="57">
        <v>421460</v>
      </c>
      <c r="F28" s="6" t="s">
        <v>491</v>
      </c>
      <c r="G28" s="6" t="s">
        <v>492</v>
      </c>
      <c r="H28" s="6" t="s">
        <v>493</v>
      </c>
      <c r="I28" s="6" t="s">
        <v>494</v>
      </c>
      <c r="J28" s="22" t="str">
        <f>IF(AND(K28=1,C28=C29),1,"")</f>
        <v/>
      </c>
      <c r="K28" s="32" t="str">
        <f>IF(OR(C28="",C28=" "),"",1)</f>
        <v/>
      </c>
      <c r="L28" s="22" t="str">
        <f>IF(AND(M28=1,D28=D29),1,"")</f>
        <v/>
      </c>
      <c r="M28" s="32">
        <f>IF(OR(D28="",D28=" "),"",1)</f>
        <v>1</v>
      </c>
      <c r="N28" s="22" t="str">
        <f>IF(AND(O28=1,E28=E29),1,"")</f>
        <v/>
      </c>
      <c r="O28" s="23">
        <f>IF(OR(E28="",E28=" "),"",1)</f>
        <v>1</v>
      </c>
      <c r="P28" s="23">
        <f>IF(OR(K28=1,M28=1,O28=1),1,"")</f>
        <v>1</v>
      </c>
      <c r="Q28" s="23" t="str">
        <f>IF(IFERROR(FIND(")",F28),0)&gt;0,1,"")</f>
        <v/>
      </c>
      <c r="R28" s="23" t="str">
        <f>IF(IFERROR(FIND("Family",F28),0)&gt;0,1,"")</f>
        <v/>
      </c>
      <c r="S28" s="23" t="str">
        <f>IF(IFERROR(FIND("second marker",I28),0)&gt;0,1,"")</f>
        <v/>
      </c>
      <c r="CY28" s="1"/>
    </row>
    <row r="29" spans="1:107" x14ac:dyDescent="0.25">
      <c r="A29" s="1"/>
      <c r="B29" s="9" t="s">
        <v>546</v>
      </c>
      <c r="C29" s="9"/>
      <c r="D29" s="6">
        <v>470477</v>
      </c>
      <c r="E29" s="3"/>
      <c r="F29" s="6" t="s">
        <v>369</v>
      </c>
      <c r="G29" s="5" t="s">
        <v>33</v>
      </c>
      <c r="H29" s="5" t="s">
        <v>336</v>
      </c>
      <c r="I29" s="5"/>
      <c r="J29" s="22" t="str">
        <f>IF(AND(K29=1,C29=C30),1,"")</f>
        <v/>
      </c>
      <c r="K29" s="32" t="str">
        <f>IF(OR(C29="",C29=" "),"",1)</f>
        <v/>
      </c>
      <c r="L29" s="22" t="str">
        <f>IF(AND(M29=1,D29=D30),1,"")</f>
        <v/>
      </c>
      <c r="M29" s="32">
        <f>IF(OR(D29="",D29=" "),"",1)</f>
        <v>1</v>
      </c>
      <c r="N29" s="22" t="str">
        <f>IF(AND(O29=1,E29=E30),1,"")</f>
        <v/>
      </c>
      <c r="O29" s="23" t="str">
        <f>IF(OR(E29="",E29=" "),"",1)</f>
        <v/>
      </c>
      <c r="P29" s="23">
        <f>IF(OR(K29=1,M29=1,O29=1),1,"")</f>
        <v>1</v>
      </c>
      <c r="Q29" s="23" t="str">
        <f>IF(IFERROR(FIND(")",F29),0)&gt;0,1,"")</f>
        <v/>
      </c>
      <c r="R29" s="23" t="str">
        <f>IF(IFERROR(FIND("Family",F29),0)&gt;0,1,"")</f>
        <v/>
      </c>
      <c r="S29" s="23" t="str">
        <f>IF(IFERROR(FIND("second marker",I29),0)&gt;0,1,"")</f>
        <v/>
      </c>
    </row>
    <row r="30" spans="1:107" x14ac:dyDescent="0.25">
      <c r="A30" s="6"/>
      <c r="B30" s="9" t="s">
        <v>546</v>
      </c>
      <c r="C30" s="9"/>
      <c r="D30" s="6">
        <v>470437</v>
      </c>
      <c r="E30" s="3"/>
      <c r="F30" s="6" t="s">
        <v>297</v>
      </c>
      <c r="G30" s="5" t="s">
        <v>99</v>
      </c>
      <c r="H30" s="5" t="s">
        <v>298</v>
      </c>
      <c r="I30" s="5"/>
      <c r="J30" s="22" t="str">
        <f>IF(AND(K30=1,C30=C31),1,"")</f>
        <v/>
      </c>
      <c r="K30" s="32" t="str">
        <f>IF(OR(C30="",C30=" "),"",1)</f>
        <v/>
      </c>
      <c r="L30" s="22" t="str">
        <f>IF(AND(M30=1,D30=D31),1,"")</f>
        <v/>
      </c>
      <c r="M30" s="32">
        <f>IF(OR(D30="",D30=" "),"",1)</f>
        <v>1</v>
      </c>
      <c r="N30" s="22" t="str">
        <f>IF(AND(O30=1,E30=E31),1,"")</f>
        <v/>
      </c>
      <c r="O30" s="23" t="str">
        <f>IF(OR(E30="",E30=" "),"",1)</f>
        <v/>
      </c>
      <c r="P30" s="23">
        <f>IF(OR(K30=1,M30=1,O30=1),1,"")</f>
        <v>1</v>
      </c>
      <c r="Q30" s="23" t="str">
        <f>IF(IFERROR(FIND(")",F30),0)&gt;0,1,"")</f>
        <v/>
      </c>
      <c r="R30" s="23" t="str">
        <f>IF(IFERROR(FIND("Family",F30),0)&gt;0,1,"")</f>
        <v/>
      </c>
      <c r="S30" s="23" t="str">
        <f>IF(IFERROR(FIND("second marker",I30),0)&gt;0,1,"")</f>
        <v/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1:107" x14ac:dyDescent="0.25">
      <c r="A31" s="6"/>
      <c r="B31" s="9" t="s">
        <v>546</v>
      </c>
      <c r="C31" s="9"/>
      <c r="D31" s="6">
        <v>470354</v>
      </c>
      <c r="E31" s="3"/>
      <c r="F31" s="6" t="s">
        <v>80</v>
      </c>
      <c r="G31" s="5" t="s">
        <v>81</v>
      </c>
      <c r="H31" s="5" t="s">
        <v>81</v>
      </c>
      <c r="I31" s="5"/>
      <c r="J31" s="22" t="str">
        <f>IF(AND(K31=1,C31=C32),1,"")</f>
        <v/>
      </c>
      <c r="K31" s="32" t="str">
        <f>IF(OR(C31="",C31=" "),"",1)</f>
        <v/>
      </c>
      <c r="L31" s="22" t="str">
        <f>IF(AND(M31=1,D31=D32),1,"")</f>
        <v/>
      </c>
      <c r="M31" s="32">
        <f>IF(OR(D31="",D31=" "),"",1)</f>
        <v>1</v>
      </c>
      <c r="N31" s="22" t="str">
        <f>IF(AND(O31=1,E31=E32),1,"")</f>
        <v/>
      </c>
      <c r="O31" s="23" t="str">
        <f>IF(OR(E31="",E31=" "),"",1)</f>
        <v/>
      </c>
      <c r="P31" s="23">
        <f>IF(OR(K31=1,M31=1,O31=1),1,"")</f>
        <v>1</v>
      </c>
      <c r="Q31" s="23" t="str">
        <f>IF(IFERROR(FIND(")",F31),0)&gt;0,1,"")</f>
        <v/>
      </c>
      <c r="R31" s="23" t="str">
        <f>IF(IFERROR(FIND("Family",F31),0)&gt;0,1,"")</f>
        <v/>
      </c>
      <c r="S31" s="23" t="str">
        <f>IF(IFERROR(FIND("second marker",I31),0)&gt;0,1,"")</f>
        <v/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7" x14ac:dyDescent="0.25">
      <c r="A32" s="6"/>
      <c r="B32" s="9" t="s">
        <v>546</v>
      </c>
      <c r="C32" s="9"/>
      <c r="D32" s="6">
        <v>470652</v>
      </c>
      <c r="E32" s="3"/>
      <c r="F32" s="6" t="s">
        <v>82</v>
      </c>
      <c r="G32" s="6" t="s">
        <v>83</v>
      </c>
      <c r="H32" s="6" t="s">
        <v>84</v>
      </c>
      <c r="I32" s="6"/>
      <c r="J32" s="22" t="str">
        <f>IF(AND(K32=1,C32=C33),1,"")</f>
        <v/>
      </c>
      <c r="K32" s="32" t="str">
        <f>IF(OR(C32="",C32=" "),"",1)</f>
        <v/>
      </c>
      <c r="L32" s="22" t="str">
        <f>IF(AND(M32=1,D32=D33),1,"")</f>
        <v/>
      </c>
      <c r="M32" s="32">
        <f>IF(OR(D32="",D32=" "),"",1)</f>
        <v>1</v>
      </c>
      <c r="N32" s="22" t="str">
        <f>IF(AND(O32=1,E32=E33),1,"")</f>
        <v/>
      </c>
      <c r="O32" s="23" t="str">
        <f>IF(OR(E32="",E32=" "),"",1)</f>
        <v/>
      </c>
      <c r="P32" s="23">
        <f>IF(OR(K32=1,M32=1,O32=1),1,"")</f>
        <v>1</v>
      </c>
      <c r="Q32" s="23" t="str">
        <f>IF(IFERROR(FIND(")",F32),0)&gt;0,1,"")</f>
        <v/>
      </c>
      <c r="R32" s="23" t="str">
        <f>IF(IFERROR(FIND("Family",F32),0)&gt;0,1,"")</f>
        <v/>
      </c>
      <c r="S32" s="23" t="str">
        <f>IF(IFERROR(FIND("second marker",I32),0)&gt;0,1,"")</f>
        <v/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</row>
    <row r="33" spans="1:107" x14ac:dyDescent="0.25">
      <c r="A33" s="6"/>
      <c r="B33" s="9" t="s">
        <v>546</v>
      </c>
      <c r="C33" s="9"/>
      <c r="D33" s="6">
        <v>470436</v>
      </c>
      <c r="E33" s="3"/>
      <c r="F33" s="6" t="s">
        <v>294</v>
      </c>
      <c r="G33" s="5" t="s">
        <v>295</v>
      </c>
      <c r="H33" s="5" t="s">
        <v>296</v>
      </c>
      <c r="I33" s="5"/>
      <c r="J33" s="22" t="str">
        <f>IF(AND(K33=1,C33=C34),1,"")</f>
        <v/>
      </c>
      <c r="K33" s="32" t="str">
        <f>IF(OR(C33="",C33=" "),"",1)</f>
        <v/>
      </c>
      <c r="L33" s="22" t="str">
        <f>IF(AND(M33=1,D33=D34),1,"")</f>
        <v/>
      </c>
      <c r="M33" s="32">
        <f>IF(OR(D33="",D33=" "),"",1)</f>
        <v>1</v>
      </c>
      <c r="N33" s="22" t="str">
        <f>IF(AND(O33=1,E33=E34),1,"")</f>
        <v/>
      </c>
      <c r="O33" s="23" t="str">
        <f>IF(OR(E33="",E33=" "),"",1)</f>
        <v/>
      </c>
      <c r="P33" s="23">
        <f>IF(OR(K33=1,M33=1,O33=1),1,"")</f>
        <v>1</v>
      </c>
      <c r="Q33" s="23" t="str">
        <f>IF(IFERROR(FIND(")",F33),0)&gt;0,1,"")</f>
        <v/>
      </c>
      <c r="R33" s="23" t="str">
        <f>IF(IFERROR(FIND("Family",F33),0)&gt;0,1,"")</f>
        <v/>
      </c>
      <c r="S33" s="23" t="str">
        <f>IF(IFERROR(FIND("second marker",I33),0)&gt;0,1,"")</f>
        <v/>
      </c>
    </row>
    <row r="34" spans="1:107" x14ac:dyDescent="0.25">
      <c r="A34" s="6"/>
      <c r="B34" s="9" t="s">
        <v>546</v>
      </c>
      <c r="C34" s="9"/>
      <c r="D34" s="6">
        <v>470327</v>
      </c>
      <c r="E34" s="3"/>
      <c r="F34" s="6" t="s">
        <v>127</v>
      </c>
      <c r="G34" s="5" t="s">
        <v>128</v>
      </c>
      <c r="H34" s="5" t="s">
        <v>129</v>
      </c>
      <c r="I34" s="5"/>
      <c r="J34" s="22" t="str">
        <f>IF(AND(K34=1,C34=C35),1,"")</f>
        <v/>
      </c>
      <c r="K34" s="32" t="str">
        <f>IF(OR(C34="",C34=" "),"",1)</f>
        <v/>
      </c>
      <c r="L34" s="22" t="str">
        <f>IF(AND(M34=1,D34=D35),1,"")</f>
        <v/>
      </c>
      <c r="M34" s="32">
        <f>IF(OR(D34="",D34=" "),"",1)</f>
        <v>1</v>
      </c>
      <c r="N34" s="22" t="str">
        <f>IF(AND(O34=1,E34=E35),1,"")</f>
        <v/>
      </c>
      <c r="O34" s="23" t="str">
        <f>IF(OR(E34="",E34=" "),"",1)</f>
        <v/>
      </c>
      <c r="P34" s="23">
        <f>IF(OR(K34=1,M34=1,O34=1),1,"")</f>
        <v>1</v>
      </c>
      <c r="Q34" s="23" t="str">
        <f>IF(IFERROR(FIND(")",F34),0)&gt;0,1,"")</f>
        <v/>
      </c>
      <c r="R34" s="23" t="str">
        <f>IF(IFERROR(FIND("Family",F34),0)&gt;0,1,"")</f>
        <v/>
      </c>
      <c r="S34" s="23" t="str">
        <f>IF(IFERROR(FIND("second marker",I34),0)&gt;0,1,"")</f>
        <v/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1:107" x14ac:dyDescent="0.25">
      <c r="A35" s="1"/>
      <c r="B35" s="9" t="s">
        <v>546</v>
      </c>
      <c r="C35" s="9"/>
      <c r="D35" s="6">
        <v>470658</v>
      </c>
      <c r="E35" s="3"/>
      <c r="F35" s="6" t="s">
        <v>738</v>
      </c>
      <c r="G35" s="7" t="s">
        <v>739</v>
      </c>
      <c r="H35" s="7" t="s">
        <v>739</v>
      </c>
      <c r="I35" s="7"/>
      <c r="J35" s="22" t="str">
        <f>IF(AND(K35=1,C35=C36),1,"")</f>
        <v/>
      </c>
      <c r="K35" s="32" t="str">
        <f>IF(OR(C35="",C35=" "),"",1)</f>
        <v/>
      </c>
      <c r="L35" s="22" t="str">
        <f>IF(AND(M35=1,D35=D36),1,"")</f>
        <v/>
      </c>
      <c r="M35" s="32">
        <f>IF(OR(D35="",D35=" "),"",1)</f>
        <v>1</v>
      </c>
      <c r="N35" s="22" t="str">
        <f>IF(AND(O35=1,E35=E36),1,"")</f>
        <v/>
      </c>
      <c r="O35" s="23" t="str">
        <f>IF(OR(E35="",E35=" "),"",1)</f>
        <v/>
      </c>
      <c r="P35" s="23">
        <f>IF(OR(K35=1,M35=1,O35=1),1,"")</f>
        <v>1</v>
      </c>
      <c r="Q35" s="23" t="str">
        <f>IF(IFERROR(FIND(")",F35),0)&gt;0,1,"")</f>
        <v/>
      </c>
      <c r="R35" s="23" t="str">
        <f>IF(IFERROR(FIND("Family",F35),0)&gt;0,1,"")</f>
        <v/>
      </c>
      <c r="S35" s="23" t="str">
        <f>IF(IFERROR(FIND("second marker",I35),0)&gt;0,1,"")</f>
        <v/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1:107" x14ac:dyDescent="0.25">
      <c r="A36" s="6"/>
      <c r="B36" s="9" t="s">
        <v>546</v>
      </c>
      <c r="C36" s="9"/>
      <c r="D36" s="6">
        <v>470322</v>
      </c>
      <c r="E36" s="3"/>
      <c r="F36" s="6" t="s">
        <v>117</v>
      </c>
      <c r="G36" s="6" t="s">
        <v>118</v>
      </c>
      <c r="H36" s="6" t="s">
        <v>118</v>
      </c>
      <c r="I36" s="6"/>
      <c r="J36" s="22" t="str">
        <f>IF(AND(K36=1,C36=C37),1,"")</f>
        <v/>
      </c>
      <c r="K36" s="32" t="str">
        <f>IF(OR(C36="",C36=" "),"",1)</f>
        <v/>
      </c>
      <c r="L36" s="22" t="str">
        <f>IF(AND(M36=1,D36=D37),1,"")</f>
        <v/>
      </c>
      <c r="M36" s="32">
        <f>IF(OR(D36="",D36=" "),"",1)</f>
        <v>1</v>
      </c>
      <c r="N36" s="22" t="str">
        <f>IF(AND(O36=1,E36=E37),1,"")</f>
        <v/>
      </c>
      <c r="O36" s="23" t="str">
        <f>IF(OR(E36="",E36=" "),"",1)</f>
        <v/>
      </c>
      <c r="P36" s="23">
        <f>IF(OR(K36=1,M36=1,O36=1),1,"")</f>
        <v>1</v>
      </c>
      <c r="Q36" s="23" t="str">
        <f>IF(IFERROR(FIND(")",F36),0)&gt;0,1,"")</f>
        <v/>
      </c>
      <c r="R36" s="23" t="str">
        <f>IF(IFERROR(FIND("Family",F36),0)&gt;0,1,"")</f>
        <v/>
      </c>
      <c r="S36" s="23" t="str">
        <f>IF(IFERROR(FIND("second marker",I36),0)&gt;0,1,"")</f>
        <v/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Y36" s="1"/>
    </row>
    <row r="37" spans="1:107" x14ac:dyDescent="0.25">
      <c r="A37" s="1"/>
      <c r="B37" s="9" t="s">
        <v>546</v>
      </c>
      <c r="C37" s="9"/>
      <c r="D37" s="6">
        <v>470476</v>
      </c>
      <c r="E37" s="3"/>
      <c r="F37" s="6" t="s">
        <v>367</v>
      </c>
      <c r="G37" s="5" t="s">
        <v>68</v>
      </c>
      <c r="H37" s="5" t="s">
        <v>368</v>
      </c>
      <c r="I37" s="5"/>
      <c r="J37" s="22" t="str">
        <f>IF(AND(K37=1,C37=C38),1,"")</f>
        <v/>
      </c>
      <c r="K37" s="32" t="str">
        <f>IF(OR(C37="",C37=" "),"",1)</f>
        <v/>
      </c>
      <c r="L37" s="22" t="str">
        <f>IF(AND(M37=1,D37=D38),1,"")</f>
        <v/>
      </c>
      <c r="M37" s="32">
        <f>IF(OR(D37="",D37=" "),"",1)</f>
        <v>1</v>
      </c>
      <c r="N37" s="22" t="str">
        <f>IF(AND(O37=1,E37=E38),1,"")</f>
        <v/>
      </c>
      <c r="O37" s="23" t="str">
        <f>IF(OR(E37="",E37=" "),"",1)</f>
        <v/>
      </c>
      <c r="P37" s="23">
        <f>IF(OR(K37=1,M37=1,O37=1),1,"")</f>
        <v>1</v>
      </c>
      <c r="Q37" s="23" t="str">
        <f>IF(IFERROR(FIND(")",F37),0)&gt;0,1,"")</f>
        <v/>
      </c>
      <c r="R37" s="23" t="str">
        <f>IF(IFERROR(FIND("Family",F37),0)&gt;0,1,"")</f>
        <v/>
      </c>
      <c r="S37" s="23" t="str">
        <f>IF(IFERROR(FIND("second marker",I37),0)&gt;0,1,"")</f>
        <v/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</row>
    <row r="38" spans="1:107" x14ac:dyDescent="0.25">
      <c r="A38" s="1"/>
      <c r="B38" s="9" t="s">
        <v>546</v>
      </c>
      <c r="C38" s="9"/>
      <c r="D38" s="6">
        <v>470552</v>
      </c>
      <c r="E38" s="71">
        <v>541713</v>
      </c>
      <c r="F38" s="6" t="s">
        <v>556</v>
      </c>
      <c r="G38" s="72" t="s">
        <v>1069</v>
      </c>
      <c r="H38" s="6" t="s">
        <v>557</v>
      </c>
      <c r="I38" s="6"/>
      <c r="J38" s="22" t="str">
        <f>IF(AND(K38=1,C38=C39),1,"")</f>
        <v/>
      </c>
      <c r="K38" s="32" t="str">
        <f>IF(OR(C38="",C38=" "),"",1)</f>
        <v/>
      </c>
      <c r="L38" s="22" t="str">
        <f>IF(AND(M38=1,D38=D39),1,"")</f>
        <v/>
      </c>
      <c r="M38" s="32">
        <f>IF(OR(D38="",D38=" "),"",1)</f>
        <v>1</v>
      </c>
      <c r="N38" s="22" t="str">
        <f>IF(AND(O38=1,E38=E39),1,"")</f>
        <v/>
      </c>
      <c r="O38" s="23">
        <f>IF(OR(E38="",E38=" "),"",1)</f>
        <v>1</v>
      </c>
      <c r="P38" s="23">
        <f>IF(OR(K38=1,M38=1,O38=1),1,"")</f>
        <v>1</v>
      </c>
      <c r="Q38" s="23" t="str">
        <f>IF(IFERROR(FIND(")",F38),0)&gt;0,1,"")</f>
        <v/>
      </c>
      <c r="R38" s="23" t="str">
        <f>IF(IFERROR(FIND("Family",F38),0)&gt;0,1,"")</f>
        <v/>
      </c>
      <c r="S38" s="23" t="str">
        <f>IF(IFERROR(FIND("second marker",I38),0)&gt;0,1,"")</f>
        <v/>
      </c>
    </row>
    <row r="39" spans="1:107" x14ac:dyDescent="0.25">
      <c r="A39" s="6"/>
      <c r="B39" s="9" t="s">
        <v>546</v>
      </c>
      <c r="C39" s="9"/>
      <c r="D39" s="6">
        <v>470609</v>
      </c>
      <c r="E39" s="3"/>
      <c r="F39" s="6" t="s">
        <v>556</v>
      </c>
      <c r="G39" s="6" t="s">
        <v>677</v>
      </c>
      <c r="H39" s="6" t="s">
        <v>678</v>
      </c>
      <c r="I39" s="6"/>
      <c r="J39" s="22" t="str">
        <f>IF(AND(K39=1,C39=C40),1,"")</f>
        <v/>
      </c>
      <c r="K39" s="32" t="str">
        <f>IF(OR(C39="",C39=" "),"",1)</f>
        <v/>
      </c>
      <c r="L39" s="22" t="str">
        <f>IF(AND(M39=1,D39=D40),1,"")</f>
        <v/>
      </c>
      <c r="M39" s="32">
        <f>IF(OR(D39="",D39=" "),"",1)</f>
        <v>1</v>
      </c>
      <c r="N39" s="22" t="str">
        <f>IF(AND(O39=1,E39=E40),1,"")</f>
        <v/>
      </c>
      <c r="O39" s="23" t="str">
        <f>IF(OR(E39="",E39=" "),"",1)</f>
        <v/>
      </c>
      <c r="P39" s="23">
        <f>IF(OR(K39=1,M39=1,O39=1),1,"")</f>
        <v>1</v>
      </c>
      <c r="Q39" s="23" t="str">
        <f>IF(IFERROR(FIND(")",F39),0)&gt;0,1,"")</f>
        <v/>
      </c>
      <c r="R39" s="23" t="str">
        <f>IF(IFERROR(FIND("Family",F39),0)&gt;0,1,"")</f>
        <v/>
      </c>
      <c r="S39" s="23" t="str">
        <f>IF(IFERROR(FIND("second marker",I39),0)&gt;0,1,"")</f>
        <v/>
      </c>
    </row>
    <row r="40" spans="1:107" x14ac:dyDescent="0.25">
      <c r="A40" s="1"/>
      <c r="B40" s="9" t="s">
        <v>546</v>
      </c>
      <c r="C40" s="9"/>
      <c r="D40" s="6">
        <v>470673</v>
      </c>
      <c r="E40" s="3"/>
      <c r="F40" s="6" t="s">
        <v>774</v>
      </c>
      <c r="G40" s="6" t="s">
        <v>775</v>
      </c>
      <c r="H40" s="6" t="s">
        <v>776</v>
      </c>
      <c r="I40" s="6"/>
      <c r="J40" s="22" t="str">
        <f>IF(AND(K40=1,C40=C41),1,"")</f>
        <v/>
      </c>
      <c r="K40" s="32" t="str">
        <f>IF(OR(C40="",C40=" "),"",1)</f>
        <v/>
      </c>
      <c r="L40" s="22" t="str">
        <f>IF(AND(M40=1,D40=D41),1,"")</f>
        <v/>
      </c>
      <c r="M40" s="32">
        <f>IF(OR(D40="",D40=" "),"",1)</f>
        <v>1</v>
      </c>
      <c r="N40" s="22" t="str">
        <f>IF(AND(O40=1,E40=E41),1,"")</f>
        <v/>
      </c>
      <c r="O40" s="23" t="str">
        <f>IF(OR(E40="",E40=" "),"",1)</f>
        <v/>
      </c>
      <c r="P40" s="23">
        <f>IF(OR(K40=1,M40=1,O40=1),1,"")</f>
        <v>1</v>
      </c>
      <c r="Q40" s="23" t="str">
        <f>IF(IFERROR(FIND(")",F40),0)&gt;0,1,"")</f>
        <v/>
      </c>
      <c r="R40" s="23" t="str">
        <f>IF(IFERROR(FIND("Family",F40),0)&gt;0,1,"")</f>
        <v/>
      </c>
      <c r="S40" s="23" t="str">
        <f>IF(IFERROR(FIND("second marker",I40),0)&gt;0,1,"")</f>
        <v/>
      </c>
      <c r="CY40" s="1"/>
    </row>
    <row r="41" spans="1:107" x14ac:dyDescent="0.25">
      <c r="A41" s="1"/>
      <c r="B41" s="9" t="s">
        <v>546</v>
      </c>
      <c r="C41" s="9"/>
      <c r="D41" s="6">
        <v>742920</v>
      </c>
      <c r="E41" s="3">
        <v>370029</v>
      </c>
      <c r="F41" s="6" t="s">
        <v>839</v>
      </c>
      <c r="G41" s="12" t="s">
        <v>840</v>
      </c>
      <c r="H41" s="5" t="s">
        <v>841</v>
      </c>
      <c r="I41" s="15" t="s">
        <v>842</v>
      </c>
      <c r="J41" s="22" t="str">
        <f>IF(AND(K41=1,C41=C42),1,"")</f>
        <v/>
      </c>
      <c r="K41" s="32" t="str">
        <f>IF(OR(C41="",C41=" "),"",1)</f>
        <v/>
      </c>
      <c r="L41" s="22" t="str">
        <f>IF(AND(M41=1,D41=D42),1,"")</f>
        <v/>
      </c>
      <c r="M41" s="32">
        <f>IF(OR(D41="",D41=" "),"",1)</f>
        <v>1</v>
      </c>
      <c r="N41" s="22" t="str">
        <f>IF(AND(O41=1,E41=E42),1,"")</f>
        <v/>
      </c>
      <c r="O41" s="23">
        <f>IF(OR(E41="",E41=" "),"",1)</f>
        <v>1</v>
      </c>
      <c r="P41" s="23">
        <f>IF(OR(K41=1,M41=1,O41=1),1,"")</f>
        <v>1</v>
      </c>
      <c r="Q41" s="23" t="str">
        <f>IF(IFERROR(FIND(")",F41),0)&gt;0,1,"")</f>
        <v/>
      </c>
      <c r="R41" s="23" t="str">
        <f>IF(IFERROR(FIND("Family",F41),0)&gt;0,1,"")</f>
        <v/>
      </c>
      <c r="S41" s="23" t="str">
        <f>IF(IFERROR(FIND("second marker",I41),0)&gt;0,1,"")</f>
        <v/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</row>
    <row r="42" spans="1:107" x14ac:dyDescent="0.25">
      <c r="A42" s="6"/>
      <c r="B42" s="9" t="s">
        <v>546</v>
      </c>
      <c r="C42" s="9"/>
      <c r="D42" s="6">
        <v>470366</v>
      </c>
      <c r="E42" s="3"/>
      <c r="F42" s="6" t="s">
        <v>164</v>
      </c>
      <c r="G42" s="6" t="s">
        <v>165</v>
      </c>
      <c r="H42" s="6" t="s">
        <v>166</v>
      </c>
      <c r="I42" s="6"/>
      <c r="J42" s="22" t="str">
        <f>IF(AND(K42=1,C42=C43),1,"")</f>
        <v/>
      </c>
      <c r="K42" s="32" t="str">
        <f>IF(OR(C42="",C42=" "),"",1)</f>
        <v/>
      </c>
      <c r="L42" s="22" t="str">
        <f>IF(AND(M42=1,D42=D43),1,"")</f>
        <v/>
      </c>
      <c r="M42" s="32">
        <f>IF(OR(D42="",D42=" "),"",1)</f>
        <v>1</v>
      </c>
      <c r="N42" s="22" t="str">
        <f>IF(AND(O42=1,E42=E43),1,"")</f>
        <v/>
      </c>
      <c r="O42" s="23" t="str">
        <f>IF(OR(E42="",E42=" "),"",1)</f>
        <v/>
      </c>
      <c r="P42" s="23">
        <f>IF(OR(K42=1,M42=1,O42=1),1,"")</f>
        <v>1</v>
      </c>
      <c r="Q42" s="23" t="str">
        <f>IF(IFERROR(FIND(")",F42),0)&gt;0,1,"")</f>
        <v/>
      </c>
      <c r="R42" s="23" t="str">
        <f>IF(IFERROR(FIND("Family",F42),0)&gt;0,1,"")</f>
        <v/>
      </c>
      <c r="S42" s="23" t="str">
        <f>IF(IFERROR(FIND("second marker",I42),0)&gt;0,1,"")</f>
        <v/>
      </c>
      <c r="CY42" s="1"/>
    </row>
    <row r="43" spans="1:107" x14ac:dyDescent="0.25">
      <c r="A43" s="1"/>
      <c r="B43" s="9" t="s">
        <v>546</v>
      </c>
      <c r="C43" s="9"/>
      <c r="D43" s="6">
        <v>470654</v>
      </c>
      <c r="E43" s="3"/>
      <c r="F43" s="6" t="s">
        <v>725</v>
      </c>
      <c r="G43" s="6" t="s">
        <v>726</v>
      </c>
      <c r="H43" s="5" t="s">
        <v>727</v>
      </c>
      <c r="I43" s="5"/>
      <c r="J43" s="22" t="str">
        <f>IF(AND(K43=1,C43=C44),1,"")</f>
        <v/>
      </c>
      <c r="K43" s="32" t="str">
        <f>IF(OR(C43="",C43=" "),"",1)</f>
        <v/>
      </c>
      <c r="L43" s="22" t="str">
        <f>IF(AND(M43=1,D43=D44),1,"")</f>
        <v/>
      </c>
      <c r="M43" s="32">
        <f>IF(OR(D43="",D43=" "),"",1)</f>
        <v>1</v>
      </c>
      <c r="N43" s="22" t="str">
        <f>IF(AND(O43=1,E43=E44),1,"")</f>
        <v/>
      </c>
      <c r="O43" s="23" t="str">
        <f>IF(OR(E43="",E43=" "),"",1)</f>
        <v/>
      </c>
      <c r="P43" s="23">
        <f>IF(OR(K43=1,M43=1,O43=1),1,"")</f>
        <v>1</v>
      </c>
      <c r="Q43" s="23" t="str">
        <f>IF(IFERROR(FIND(")",F43),0)&gt;0,1,"")</f>
        <v/>
      </c>
      <c r="R43" s="23" t="str">
        <f>IF(IFERROR(FIND("Family",F43),0)&gt;0,1,"")</f>
        <v/>
      </c>
      <c r="S43" s="23" t="str">
        <f>IF(IFERROR(FIND("second marker",I43),0)&gt;0,1,"")</f>
        <v/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21"/>
      <c r="DC43" s="21"/>
    </row>
    <row r="44" spans="1:107" x14ac:dyDescent="0.25">
      <c r="A44" s="1"/>
      <c r="B44" s="9" t="s">
        <v>546</v>
      </c>
      <c r="C44" s="9"/>
      <c r="D44" s="6">
        <v>470655</v>
      </c>
      <c r="E44" s="3"/>
      <c r="F44" s="6" t="s">
        <v>728</v>
      </c>
      <c r="G44" s="5" t="s">
        <v>729</v>
      </c>
      <c r="H44" s="6" t="s">
        <v>730</v>
      </c>
      <c r="I44" s="6"/>
      <c r="J44" s="22" t="str">
        <f>IF(AND(K44=1,C44=C45),1,"")</f>
        <v/>
      </c>
      <c r="K44" s="32" t="str">
        <f>IF(OR(C44="",C44=" "),"",1)</f>
        <v/>
      </c>
      <c r="L44" s="22" t="str">
        <f>IF(AND(M44=1,D44=D45),1,"")</f>
        <v/>
      </c>
      <c r="M44" s="32">
        <f>IF(OR(D44="",D44=" "),"",1)</f>
        <v>1</v>
      </c>
      <c r="N44" s="22" t="str">
        <f>IF(AND(O44=1,E44=E45),1,"")</f>
        <v/>
      </c>
      <c r="O44" s="23" t="str">
        <f>IF(OR(E44="",E44=" "),"",1)</f>
        <v/>
      </c>
      <c r="P44" s="23">
        <f>IF(OR(K44=1,M44=1,O44=1),1,"")</f>
        <v>1</v>
      </c>
      <c r="Q44" s="23" t="str">
        <f>IF(IFERROR(FIND(")",F44),0)&gt;0,1,"")</f>
        <v/>
      </c>
      <c r="R44" s="23" t="str">
        <f>IF(IFERROR(FIND("Family",F44),0)&gt;0,1,"")</f>
        <v/>
      </c>
      <c r="S44" s="23" t="str">
        <f>IF(IFERROR(FIND("second marker",I44),0)&gt;0,1,"")</f>
        <v/>
      </c>
      <c r="CY44" s="1"/>
      <c r="DB44" s="21"/>
      <c r="DC44" s="21"/>
    </row>
    <row r="45" spans="1:107" x14ac:dyDescent="0.25">
      <c r="A45" s="6"/>
      <c r="B45" s="9" t="s">
        <v>546</v>
      </c>
      <c r="C45" s="9"/>
      <c r="D45" s="6">
        <v>470328</v>
      </c>
      <c r="E45" s="3"/>
      <c r="F45" s="6" t="s">
        <v>130</v>
      </c>
      <c r="G45" s="5" t="s">
        <v>131</v>
      </c>
      <c r="H45" s="5" t="s">
        <v>132</v>
      </c>
      <c r="I45" s="5"/>
      <c r="J45" s="22" t="str">
        <f>IF(AND(K45=1,C45=C48),1,"")</f>
        <v/>
      </c>
      <c r="K45" s="32" t="str">
        <f>IF(OR(C45="",C45=" "),"",1)</f>
        <v/>
      </c>
      <c r="L45" s="22" t="str">
        <f>IF(AND(M45=1,D45=D48),1,"")</f>
        <v/>
      </c>
      <c r="M45" s="32">
        <f>IF(OR(D45="",D45=" "),"",1)</f>
        <v>1</v>
      </c>
      <c r="N45" s="22" t="str">
        <f>IF(AND(O45=1,E45=E48),1,"")</f>
        <v/>
      </c>
      <c r="O45" s="23" t="str">
        <f>IF(OR(E45="",E45=" "),"",1)</f>
        <v/>
      </c>
      <c r="P45" s="23">
        <f>IF(OR(K45=1,M45=1,O45=1),1,"")</f>
        <v>1</v>
      </c>
      <c r="Q45" s="23" t="str">
        <f>IF(IFERROR(FIND(")",F45),0)&gt;0,1,"")</f>
        <v/>
      </c>
      <c r="R45" s="23" t="str">
        <f>IF(IFERROR(FIND("Family",F45),0)&gt;0,1,"")</f>
        <v/>
      </c>
      <c r="S45" s="23" t="str">
        <f>IF(IFERROR(FIND("second marker",I45),0)&gt;0,1,"")</f>
        <v/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21"/>
      <c r="DC45" s="21"/>
    </row>
    <row r="46" spans="1:107" x14ac:dyDescent="0.25">
      <c r="A46" s="1"/>
      <c r="B46" s="9" t="s">
        <v>11</v>
      </c>
      <c r="C46" s="9"/>
      <c r="D46" s="6">
        <v>929668</v>
      </c>
      <c r="E46" s="3">
        <v>426841</v>
      </c>
      <c r="F46" s="6" t="s">
        <v>996</v>
      </c>
      <c r="G46" s="6" t="s">
        <v>997</v>
      </c>
      <c r="H46" s="5" t="s">
        <v>998</v>
      </c>
      <c r="I46" s="5" t="s">
        <v>999</v>
      </c>
      <c r="J46" s="22" t="str">
        <f>IF(AND(K46=1,C46=C47),1,"")</f>
        <v/>
      </c>
      <c r="K46" s="32" t="str">
        <f>IF(OR(C46="",C46=" "),"",1)</f>
        <v/>
      </c>
      <c r="L46" s="22" t="str">
        <f>IF(AND(M46=1,D46=D47),1,"")</f>
        <v/>
      </c>
      <c r="M46" s="32">
        <f>IF(OR(D46="",D46=" "),"",1)</f>
        <v>1</v>
      </c>
      <c r="N46" s="22" t="str">
        <f>IF(AND(O46=1,E46=E47),1,"")</f>
        <v/>
      </c>
      <c r="O46" s="23">
        <f>IF(OR(E46="",E46=" "),"",1)</f>
        <v>1</v>
      </c>
      <c r="P46" s="23">
        <f>IF(OR(K46=1,M46=1,O46=1),1,"")</f>
        <v>1</v>
      </c>
      <c r="Q46" s="23">
        <f>IF(IFERROR(FIND(")",F46),0)&gt;0,1,"")</f>
        <v>1</v>
      </c>
      <c r="R46" s="23" t="str">
        <f>IF(IFERROR(FIND("Family",F46),0)&gt;0,1,"")</f>
        <v/>
      </c>
      <c r="S46" s="23" t="str">
        <f>IF(IFERROR(FIND("second marker",I46),0)&gt;0,1,"")</f>
        <v/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Y46" s="1"/>
    </row>
    <row r="47" spans="1:107" x14ac:dyDescent="0.25">
      <c r="A47" s="1"/>
      <c r="B47" s="9" t="s">
        <v>546</v>
      </c>
      <c r="C47" s="9"/>
      <c r="D47" s="6">
        <v>470551</v>
      </c>
      <c r="E47" s="3"/>
      <c r="F47" s="6" t="s">
        <v>553</v>
      </c>
      <c r="G47" s="6" t="s">
        <v>554</v>
      </c>
      <c r="H47" s="5" t="s">
        <v>555</v>
      </c>
      <c r="I47" s="5"/>
      <c r="J47" s="22" t="str">
        <f>IF(AND(K47=1,C47=C48),1,"")</f>
        <v/>
      </c>
      <c r="K47" s="32" t="str">
        <f>IF(OR(C47="",C47=" "),"",1)</f>
        <v/>
      </c>
      <c r="L47" s="22" t="str">
        <f>IF(AND(M47=1,D47=D48),1,"")</f>
        <v/>
      </c>
      <c r="M47" s="32">
        <f>IF(OR(D47="",D47=" "),"",1)</f>
        <v>1</v>
      </c>
      <c r="N47" s="22" t="str">
        <f>IF(AND(O47=1,E47=E48),1,"")</f>
        <v/>
      </c>
      <c r="O47" s="23" t="str">
        <f>IF(OR(E47="",E47=" "),"",1)</f>
        <v/>
      </c>
      <c r="P47" s="23">
        <f>IF(OR(K47=1,M47=1,O47=1),1,"")</f>
        <v>1</v>
      </c>
      <c r="Q47" s="23" t="str">
        <f>IF(IFERROR(FIND(")",F47),0)&gt;0,1,"")</f>
        <v/>
      </c>
      <c r="R47" s="23" t="str">
        <f>IF(IFERROR(FIND("Family",F47),0)&gt;0,1,"")</f>
        <v/>
      </c>
      <c r="S47" s="23" t="str">
        <f>IF(IFERROR(FIND("second marker",I47),0)&gt;0,1,"")</f>
        <v/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</row>
    <row r="48" spans="1:107" x14ac:dyDescent="0.25">
      <c r="A48" s="6"/>
      <c r="B48" s="9" t="s">
        <v>546</v>
      </c>
      <c r="C48" s="9"/>
      <c r="D48" s="6">
        <v>470363</v>
      </c>
      <c r="E48" s="3"/>
      <c r="F48" s="6" t="s">
        <v>162</v>
      </c>
      <c r="G48" s="5" t="s">
        <v>128</v>
      </c>
      <c r="H48" s="5" t="s">
        <v>163</v>
      </c>
      <c r="I48" s="5"/>
      <c r="J48" s="22" t="str">
        <f>IF(AND(K48=1,C48=C49),1,"")</f>
        <v/>
      </c>
      <c r="K48" s="32" t="str">
        <f>IF(OR(C48="",C48=" "),"",1)</f>
        <v/>
      </c>
      <c r="L48" s="22" t="str">
        <f>IF(AND(M48=1,D48=D49),1,"")</f>
        <v/>
      </c>
      <c r="M48" s="32">
        <f>IF(OR(D48="",D48=" "),"",1)</f>
        <v>1</v>
      </c>
      <c r="N48" s="22" t="str">
        <f>IF(AND(O48=1,E48=E49),1,"")</f>
        <v/>
      </c>
      <c r="O48" s="23" t="str">
        <f>IF(OR(E48="",E48=" "),"",1)</f>
        <v/>
      </c>
      <c r="P48" s="23">
        <f>IF(OR(K48=1,M48=1,O48=1),1,"")</f>
        <v>1</v>
      </c>
      <c r="Q48" s="23" t="str">
        <f>IF(IFERROR(FIND(")",F48),0)&gt;0,1,"")</f>
        <v/>
      </c>
      <c r="R48" s="23" t="str">
        <f>IF(IFERROR(FIND("Family",F48),0)&gt;0,1,"")</f>
        <v/>
      </c>
      <c r="S48" s="23" t="str">
        <f>IF(IFERROR(FIND("second marker",I48),0)&gt;0,1,"")</f>
        <v/>
      </c>
      <c r="CY48" s="1"/>
    </row>
    <row r="49" spans="1:107" x14ac:dyDescent="0.25">
      <c r="A49" s="6"/>
      <c r="B49" s="9" t="s">
        <v>546</v>
      </c>
      <c r="C49" s="9"/>
      <c r="D49" s="6">
        <v>470427</v>
      </c>
      <c r="E49" s="3"/>
      <c r="F49" s="6" t="s">
        <v>276</v>
      </c>
      <c r="G49" s="5" t="s">
        <v>277</v>
      </c>
      <c r="H49" s="5" t="s">
        <v>161</v>
      </c>
      <c r="I49" s="17" t="s">
        <v>278</v>
      </c>
      <c r="J49" s="22" t="str">
        <f>IF(AND(K49=1,C49=C50),1,"")</f>
        <v/>
      </c>
      <c r="K49" s="32" t="str">
        <f>IF(OR(C49="",C49=" "),"",1)</f>
        <v/>
      </c>
      <c r="L49" s="22" t="str">
        <f>IF(AND(M49=1,D49=D50),1,"")</f>
        <v/>
      </c>
      <c r="M49" s="32">
        <f>IF(OR(D49="",D49=" "),"",1)</f>
        <v>1</v>
      </c>
      <c r="N49" s="22" t="str">
        <f>IF(AND(O49=1,E49=E50),1,"")</f>
        <v/>
      </c>
      <c r="O49" s="23" t="str">
        <f>IF(OR(E49="",E49=" "),"",1)</f>
        <v/>
      </c>
      <c r="P49" s="23">
        <f>IF(OR(K49=1,M49=1,O49=1),1,"")</f>
        <v>1</v>
      </c>
      <c r="Q49" s="23" t="str">
        <f>IF(IFERROR(FIND(")",F49),0)&gt;0,1,"")</f>
        <v/>
      </c>
      <c r="R49" s="23" t="str">
        <f>IF(IFERROR(FIND("Family",F49),0)&gt;0,1,"")</f>
        <v/>
      </c>
      <c r="S49" s="23" t="str">
        <f>IF(IFERROR(FIND("second marker",I49),0)&gt;0,1,"")</f>
        <v/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</row>
    <row r="50" spans="1:107" x14ac:dyDescent="0.25">
      <c r="A50" s="1"/>
      <c r="B50" s="9" t="s">
        <v>11</v>
      </c>
      <c r="C50" s="9"/>
      <c r="D50" s="6">
        <v>997292</v>
      </c>
      <c r="E50" s="3">
        <v>482032</v>
      </c>
      <c r="F50" s="6" t="s">
        <v>1055</v>
      </c>
      <c r="G50" s="5" t="s">
        <v>1056</v>
      </c>
      <c r="H50" s="6" t="s">
        <v>1057</v>
      </c>
      <c r="I50" s="15" t="s">
        <v>1068</v>
      </c>
      <c r="J50" s="22" t="str">
        <f>IF(AND(K50=1,C50=C51),1,"")</f>
        <v/>
      </c>
      <c r="K50" s="32" t="str">
        <f>IF(OR(C50="",C50=" "),"",1)</f>
        <v/>
      </c>
      <c r="L50" s="22" t="str">
        <f>IF(AND(M50=1,D50=D51),1,"")</f>
        <v/>
      </c>
      <c r="M50" s="32">
        <f>IF(OR(D50="",D50=" "),"",1)</f>
        <v>1</v>
      </c>
      <c r="N50" s="22" t="str">
        <f>IF(AND(O50=1,E50=E51),1,"")</f>
        <v/>
      </c>
      <c r="O50" s="23">
        <f>IF(OR(E50="",E50=" "),"",1)</f>
        <v>1</v>
      </c>
      <c r="P50" s="23">
        <f>IF(OR(K50=1,M50=1,O50=1),1,"")</f>
        <v>1</v>
      </c>
      <c r="Q50" s="23">
        <f>IF(IFERROR(FIND(")",F50),0)&gt;0,1,"")</f>
        <v>1</v>
      </c>
      <c r="R50" s="23" t="str">
        <f>IF(IFERROR(FIND("Family",F50),0)&gt;0,1,"")</f>
        <v/>
      </c>
      <c r="S50" s="23" t="str">
        <f>IF(IFERROR(FIND("second marker",I50),0)&gt;0,1,"")</f>
        <v/>
      </c>
    </row>
    <row r="51" spans="1:107" x14ac:dyDescent="0.25">
      <c r="A51" s="1"/>
      <c r="B51" s="9" t="s">
        <v>546</v>
      </c>
      <c r="C51" s="9"/>
      <c r="D51" s="6">
        <v>470447</v>
      </c>
      <c r="E51" s="3"/>
      <c r="F51" s="6" t="s">
        <v>315</v>
      </c>
      <c r="G51" s="5" t="s">
        <v>316</v>
      </c>
      <c r="H51" s="5" t="s">
        <v>31</v>
      </c>
      <c r="I51" s="5"/>
      <c r="J51" s="22" t="str">
        <f>IF(AND(K51=1,C51=C52),1,"")</f>
        <v/>
      </c>
      <c r="K51" s="32" t="str">
        <f>IF(OR(C51="",C51=" "),"",1)</f>
        <v/>
      </c>
      <c r="L51" s="22" t="str">
        <f>IF(AND(M51=1,D51=D52),1,"")</f>
        <v/>
      </c>
      <c r="M51" s="32">
        <f>IF(OR(D51="",D51=" "),"",1)</f>
        <v>1</v>
      </c>
      <c r="N51" s="22" t="str">
        <f>IF(AND(O51=1,E51=E52),1,"")</f>
        <v/>
      </c>
      <c r="O51" s="23" t="str">
        <f>IF(OR(E51="",E51=" "),"",1)</f>
        <v/>
      </c>
      <c r="P51" s="23">
        <f>IF(OR(K51=1,M51=1,O51=1),1,"")</f>
        <v>1</v>
      </c>
      <c r="Q51" s="23" t="str">
        <f>IF(IFERROR(FIND(")",F51),0)&gt;0,1,"")</f>
        <v/>
      </c>
      <c r="R51" s="23" t="str">
        <f>IF(IFERROR(FIND("Family",F51),0)&gt;0,1,"")</f>
        <v/>
      </c>
      <c r="S51" s="23" t="str">
        <f>IF(IFERROR(FIND("second marker",I51),0)&gt;0,1,"")</f>
        <v/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1:107" x14ac:dyDescent="0.25">
      <c r="A52" s="1"/>
      <c r="B52" s="9" t="s">
        <v>546</v>
      </c>
      <c r="C52" s="9"/>
      <c r="D52" s="6">
        <v>470581</v>
      </c>
      <c r="E52" s="3"/>
      <c r="F52" s="6" t="s">
        <v>620</v>
      </c>
      <c r="G52" s="5" t="s">
        <v>101</v>
      </c>
      <c r="H52" s="5" t="s">
        <v>235</v>
      </c>
      <c r="I52" s="5"/>
      <c r="J52" s="22" t="str">
        <f>IF(AND(K52=1,C52=C53),1,"")</f>
        <v/>
      </c>
      <c r="K52" s="32" t="str">
        <f>IF(OR(C52="",C52=" "),"",1)</f>
        <v/>
      </c>
      <c r="L52" s="22" t="str">
        <f>IF(AND(M52=1,D52=D53),1,"")</f>
        <v/>
      </c>
      <c r="M52" s="32">
        <f>IF(OR(D52="",D52=" "),"",1)</f>
        <v>1</v>
      </c>
      <c r="N52" s="22" t="str">
        <f>IF(AND(O52=1,E52=E53),1,"")</f>
        <v/>
      </c>
      <c r="O52" s="23" t="str">
        <f>IF(OR(E52="",E52=" "),"",1)</f>
        <v/>
      </c>
      <c r="P52" s="23">
        <f>IF(OR(K52=1,M52=1,O52=1),1,"")</f>
        <v>1</v>
      </c>
      <c r="Q52" s="23" t="str">
        <f>IF(IFERROR(FIND(")",F52),0)&gt;0,1,"")</f>
        <v/>
      </c>
      <c r="R52" s="23" t="str">
        <f>IF(IFERROR(FIND("Family",F52),0)&gt;0,1,"")</f>
        <v/>
      </c>
      <c r="S52" s="23" t="str">
        <f>IF(IFERROR(FIND("second marker",I52),0)&gt;0,1,"")</f>
        <v/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</row>
    <row r="53" spans="1:107" x14ac:dyDescent="0.25">
      <c r="A53" s="1"/>
      <c r="B53" s="9" t="s">
        <v>546</v>
      </c>
      <c r="C53" s="9"/>
      <c r="D53" s="6">
        <v>470498</v>
      </c>
      <c r="E53" s="3"/>
      <c r="F53" s="6" t="s">
        <v>406</v>
      </c>
      <c r="G53" s="5" t="s">
        <v>60</v>
      </c>
      <c r="H53" s="5" t="s">
        <v>341</v>
      </c>
      <c r="I53" s="5"/>
      <c r="J53" s="22" t="str">
        <f>IF(AND(K53=1,C53=C56),1,"")</f>
        <v/>
      </c>
      <c r="K53" s="32" t="str">
        <f>IF(OR(C53="",C53=" "),"",1)</f>
        <v/>
      </c>
      <c r="L53" s="22" t="str">
        <f>IF(AND(M53=1,D53=D56),1,"")</f>
        <v/>
      </c>
      <c r="M53" s="32">
        <f>IF(OR(D53="",D53=" "),"",1)</f>
        <v>1</v>
      </c>
      <c r="N53" s="22" t="str">
        <f>IF(AND(O53=1,E53=E56),1,"")</f>
        <v/>
      </c>
      <c r="O53" s="23" t="str">
        <f>IF(OR(E53="",E53=" "),"",1)</f>
        <v/>
      </c>
      <c r="P53" s="23">
        <f>IF(OR(K53=1,M53=1,O53=1),1,"")</f>
        <v>1</v>
      </c>
      <c r="Q53" s="23" t="str">
        <f>IF(IFERROR(FIND(")",F53),0)&gt;0,1,"")</f>
        <v/>
      </c>
      <c r="R53" s="23" t="str">
        <f>IF(IFERROR(FIND("Family",F53),0)&gt;0,1,"")</f>
        <v/>
      </c>
      <c r="S53" s="23" t="str">
        <f>IF(IFERROR(FIND("second marker",I53),0)&gt;0,1,"")</f>
        <v/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1:107" x14ac:dyDescent="0.25">
      <c r="A54" s="1"/>
      <c r="B54" s="9" t="s">
        <v>11</v>
      </c>
      <c r="C54" s="9"/>
      <c r="D54" s="6">
        <v>470384</v>
      </c>
      <c r="E54" s="3">
        <v>370984</v>
      </c>
      <c r="F54" s="6" t="s">
        <v>185</v>
      </c>
      <c r="G54" s="5" t="s">
        <v>186</v>
      </c>
      <c r="H54" s="6" t="s">
        <v>187</v>
      </c>
      <c r="I54" s="15" t="s">
        <v>188</v>
      </c>
      <c r="J54" s="22" t="str">
        <f>IF(AND(K54=1,C54=C56),1,"")</f>
        <v/>
      </c>
      <c r="K54" s="32" t="str">
        <f>IF(OR(C54="",C54=" "),"",1)</f>
        <v/>
      </c>
      <c r="L54" s="22" t="str">
        <f>IF(AND(M54=1,D54=D56),1,"")</f>
        <v/>
      </c>
      <c r="M54" s="32">
        <f>IF(OR(D54="",D54=" "),"",1)</f>
        <v>1</v>
      </c>
      <c r="N54" s="22" t="str">
        <f>IF(AND(O54=1,E54=E56),1,"")</f>
        <v/>
      </c>
      <c r="O54" s="23">
        <f>IF(OR(E54="",E54=" "),"",1)</f>
        <v>1</v>
      </c>
      <c r="P54" s="23">
        <f>IF(OR(K54=1,M54=1,O54=1),1,"")</f>
        <v>1</v>
      </c>
      <c r="Q54" s="23" t="str">
        <f>IF(IFERROR(FIND(")",F54),0)&gt;0,1,"")</f>
        <v/>
      </c>
      <c r="R54" s="23" t="str">
        <f>IF(IFERROR(FIND("Family",F54),0)&gt;0,1,"")</f>
        <v/>
      </c>
      <c r="S54" s="23" t="str">
        <f>IF(IFERROR(FIND("second marker",I54),0)&gt;0,1,"")</f>
        <v/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</row>
    <row r="55" spans="1:107" x14ac:dyDescent="0.25">
      <c r="A55" s="22"/>
      <c r="B55" s="9" t="s">
        <v>546</v>
      </c>
      <c r="C55" s="23"/>
      <c r="D55" s="22" t="s">
        <v>302</v>
      </c>
      <c r="E55" s="47">
        <v>461702</v>
      </c>
      <c r="F55" s="22" t="s">
        <v>1064</v>
      </c>
      <c r="G55" s="22" t="s">
        <v>1051</v>
      </c>
      <c r="H55" s="48" t="s">
        <v>1052</v>
      </c>
      <c r="I55" s="48" t="s">
        <v>1067</v>
      </c>
      <c r="J55" s="22" t="str">
        <f>IF(AND(K55=1,C55=C56),1,"")</f>
        <v/>
      </c>
      <c r="K55" s="32" t="str">
        <f>IF(OR(C55="",C55=" "),"",1)</f>
        <v/>
      </c>
      <c r="L55" s="22" t="str">
        <f>IF(AND(M55=1,D55=D56),1,"")</f>
        <v/>
      </c>
      <c r="M55" s="32" t="str">
        <f>IF(OR(D55="",D55=" "),"",1)</f>
        <v/>
      </c>
      <c r="N55" s="22" t="str">
        <f>IF(AND(O55=1,E55=E56),1,"")</f>
        <v/>
      </c>
      <c r="O55" s="23">
        <f>IF(OR(E55="",E55=" "),"",1)</f>
        <v>1</v>
      </c>
      <c r="P55" s="23">
        <f>IF(OR(K55=1,M55=1,O55=1),1,"")</f>
        <v>1</v>
      </c>
      <c r="Q55" s="23" t="str">
        <f>IF(IFERROR(FIND(")",F55),0)&gt;0,1,"")</f>
        <v/>
      </c>
      <c r="R55" s="23" t="str">
        <f>IF(IFERROR(FIND("Family",F55),0)&gt;0,1,"")</f>
        <v/>
      </c>
      <c r="S55" s="23" t="str">
        <f>IF(IFERROR(FIND("second marker",I55),0)&gt;0,1,"")</f>
        <v/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1"/>
      <c r="CZ55" s="1"/>
      <c r="DA55" s="1"/>
    </row>
    <row r="56" spans="1:107" s="1" customFormat="1" x14ac:dyDescent="0.25">
      <c r="A56" s="6"/>
      <c r="B56" s="9" t="s">
        <v>546</v>
      </c>
      <c r="C56" s="9"/>
      <c r="D56" s="6">
        <v>470446</v>
      </c>
      <c r="E56" s="3"/>
      <c r="F56" s="6" t="s">
        <v>314</v>
      </c>
      <c r="G56" s="5" t="s">
        <v>68</v>
      </c>
      <c r="H56" s="5" t="s">
        <v>132</v>
      </c>
      <c r="I56" s="5"/>
      <c r="J56" s="22" t="str">
        <f>IF(AND(K56=1,C56=C60),1,"")</f>
        <v/>
      </c>
      <c r="K56" s="32" t="str">
        <f>IF(OR(C56="",C56=" "),"",1)</f>
        <v/>
      </c>
      <c r="L56" s="22" t="str">
        <f>IF(AND(M56=1,D56=D60),1,"")</f>
        <v/>
      </c>
      <c r="M56" s="32">
        <f>IF(OR(D56="",D56=" "),"",1)</f>
        <v>1</v>
      </c>
      <c r="N56" s="22" t="str">
        <f>IF(AND(O56=1,E56=E60),1,"")</f>
        <v/>
      </c>
      <c r="O56" s="23" t="str">
        <f>IF(OR(E56="",E56=" "),"",1)</f>
        <v/>
      </c>
      <c r="P56" s="23">
        <f>IF(OR(K56=1,M56=1,O56=1),1,"")</f>
        <v>1</v>
      </c>
      <c r="Q56" s="23" t="str">
        <f>IF(IFERROR(FIND(")",F56),0)&gt;0,1,"")</f>
        <v/>
      </c>
      <c r="R56" s="23" t="str">
        <f>IF(IFERROR(FIND("Family",F56),0)&gt;0,1,"")</f>
        <v/>
      </c>
      <c r="S56" s="23" t="str">
        <f>IF(IFERROR(FIND("second marker",I56),0)&gt;0,1,"")</f>
        <v/>
      </c>
    </row>
    <row r="57" spans="1:107" x14ac:dyDescent="0.25">
      <c r="A57" s="6"/>
      <c r="B57" s="9" t="s">
        <v>546</v>
      </c>
      <c r="C57" s="9"/>
      <c r="D57" s="6">
        <v>470357</v>
      </c>
      <c r="E57" s="3"/>
      <c r="F57" s="6" t="s">
        <v>156</v>
      </c>
      <c r="G57" s="6" t="s">
        <v>157</v>
      </c>
      <c r="H57" s="5" t="s">
        <v>158</v>
      </c>
      <c r="I57" s="5"/>
      <c r="J57" s="22" t="str">
        <f>IF(AND(K57=1,C57=C58),1,"")</f>
        <v/>
      </c>
      <c r="K57" s="32" t="str">
        <f>IF(OR(C57="",C57=" "),"",1)</f>
        <v/>
      </c>
      <c r="L57" s="22" t="str">
        <f>IF(AND(M57=1,D57=D58),1,"")</f>
        <v/>
      </c>
      <c r="M57" s="32">
        <f>IF(OR(D57="",D57=" "),"",1)</f>
        <v>1</v>
      </c>
      <c r="N57" s="22" t="str">
        <f>IF(AND(O57=1,E57=E58),1,"")</f>
        <v/>
      </c>
      <c r="O57" s="23" t="str">
        <f>IF(OR(E57="",E57=" "),"",1)</f>
        <v/>
      </c>
      <c r="P57" s="23">
        <f>IF(OR(K57=1,M57=1,O57=1),1,"")</f>
        <v>1</v>
      </c>
      <c r="Q57" s="23" t="str">
        <f>IF(IFERROR(FIND(")",F57),0)&gt;0,1,"")</f>
        <v/>
      </c>
      <c r="R57" s="23" t="str">
        <f>IF(IFERROR(FIND("Family",F57),0)&gt;0,1,"")</f>
        <v/>
      </c>
      <c r="S57" s="23" t="str">
        <f>IF(IFERROR(FIND("second marker",I57),0)&gt;0,1,"")</f>
        <v/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21"/>
      <c r="DA57" s="21"/>
    </row>
    <row r="58" spans="1:107" s="21" customFormat="1" x14ac:dyDescent="0.25">
      <c r="A58" s="6"/>
      <c r="B58" s="9" t="s">
        <v>546</v>
      </c>
      <c r="C58" s="9"/>
      <c r="D58" s="6">
        <v>470435</v>
      </c>
      <c r="E58" s="3"/>
      <c r="F58" s="6" t="s">
        <v>292</v>
      </c>
      <c r="G58" s="5" t="s">
        <v>54</v>
      </c>
      <c r="H58" s="5" t="s">
        <v>293</v>
      </c>
      <c r="I58" s="5"/>
      <c r="J58" s="22" t="str">
        <f>IF(AND(K58=1,C58=C59),1,"")</f>
        <v/>
      </c>
      <c r="K58" s="32" t="str">
        <f>IF(OR(C58="",C58=" "),"",1)</f>
        <v/>
      </c>
      <c r="L58" s="22" t="str">
        <f>IF(AND(M58=1,D58=D59),1,"")</f>
        <v/>
      </c>
      <c r="M58" s="32">
        <f>IF(OR(D58="",D58=" "),"",1)</f>
        <v>1</v>
      </c>
      <c r="N58" s="22" t="str">
        <f>IF(AND(O58=1,E58=E59),1,"")</f>
        <v/>
      </c>
      <c r="O58" s="23" t="str">
        <f>IF(OR(E58="",E58=" "),"",1)</f>
        <v/>
      </c>
      <c r="P58" s="23">
        <f>IF(OR(K58=1,M58=1,O58=1),1,"")</f>
        <v>1</v>
      </c>
      <c r="Q58" s="23" t="str">
        <f>IF(IFERROR(FIND(")",F58),0)&gt;0,1,"")</f>
        <v/>
      </c>
      <c r="R58" s="23" t="str">
        <f>IF(IFERROR(FIND("Family",F58),0)&gt;0,1,"")</f>
        <v/>
      </c>
      <c r="S58" s="23" t="str">
        <f>IF(IFERROR(FIND("second marker",I58),0)&gt;0,1,"")</f>
        <v/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DB58" s="1"/>
      <c r="DC58" s="1"/>
    </row>
    <row r="59" spans="1:107" s="21" customFormat="1" x14ac:dyDescent="0.25">
      <c r="A59" s="6"/>
      <c r="B59" s="9" t="s">
        <v>546</v>
      </c>
      <c r="C59" s="9"/>
      <c r="D59" s="6">
        <v>470434</v>
      </c>
      <c r="E59" s="3"/>
      <c r="F59" s="6" t="s">
        <v>291</v>
      </c>
      <c r="G59" s="6"/>
      <c r="H59" s="6"/>
      <c r="I59" s="6"/>
      <c r="J59" s="22" t="str">
        <f>IF(AND(K59=1,C59=C60),1,"")</f>
        <v/>
      </c>
      <c r="K59" s="32" t="str">
        <f>IF(OR(C59="",C59=" "),"",1)</f>
        <v/>
      </c>
      <c r="L59" s="22" t="str">
        <f>IF(AND(M59=1,D59=D60),1,"")</f>
        <v/>
      </c>
      <c r="M59" s="32">
        <f>IF(OR(D59="",D59=" "),"",1)</f>
        <v>1</v>
      </c>
      <c r="N59" s="22" t="str">
        <f>IF(AND(O59=1,E59=E60),1,"")</f>
        <v/>
      </c>
      <c r="O59" s="23" t="str">
        <f>IF(OR(E59="",E59=" "),"",1)</f>
        <v/>
      </c>
      <c r="P59" s="23">
        <f>IF(OR(K59=1,M59=1,O59=1),1,"")</f>
        <v>1</v>
      </c>
      <c r="Q59" s="23" t="str">
        <f>IF(IFERROR(FIND(")",F59),0)&gt;0,1,"")</f>
        <v/>
      </c>
      <c r="R59" s="23">
        <f>IF(IFERROR(FIND("Family",F59),0)&gt;0,1,"")</f>
        <v>1</v>
      </c>
      <c r="S59" s="23" t="str">
        <f>IF(IFERROR(FIND("second marker",I59),0)&gt;0,1,"")</f>
        <v/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DB59" s="1"/>
      <c r="DC59" s="1"/>
    </row>
    <row r="60" spans="1:107" s="1" customFormat="1" x14ac:dyDescent="0.25">
      <c r="B60" s="9" t="s">
        <v>546</v>
      </c>
      <c r="C60" s="9"/>
      <c r="D60" s="6">
        <v>470491</v>
      </c>
      <c r="E60" s="3"/>
      <c r="F60" s="6" t="s">
        <v>392</v>
      </c>
      <c r="G60" s="5" t="s">
        <v>60</v>
      </c>
      <c r="H60" s="5" t="s">
        <v>393</v>
      </c>
      <c r="I60" s="5"/>
      <c r="J60" s="22" t="str">
        <f>IF(AND(K60=1,C60=C61),1,"")</f>
        <v/>
      </c>
      <c r="K60" s="32" t="str">
        <f>IF(OR(C60="",C60=" "),"",1)</f>
        <v/>
      </c>
      <c r="L60" s="22" t="str">
        <f>IF(AND(M60=1,D60=D61),1,"")</f>
        <v/>
      </c>
      <c r="M60" s="32">
        <f>IF(OR(D60="",D60=" "),"",1)</f>
        <v>1</v>
      </c>
      <c r="N60" s="22" t="str">
        <f>IF(AND(O60=1,E60=E61),1,"")</f>
        <v/>
      </c>
      <c r="O60" s="23" t="str">
        <f>IF(OR(E60="",E60=" "),"",1)</f>
        <v/>
      </c>
      <c r="P60" s="23">
        <f>IF(OR(K60=1,M60=1,O60=1),1,"")</f>
        <v>1</v>
      </c>
      <c r="Q60" s="23" t="str">
        <f>IF(IFERROR(FIND(")",F60),0)&gt;0,1,"")</f>
        <v/>
      </c>
      <c r="R60" s="23" t="str">
        <f>IF(IFERROR(FIND("Family",F60),0)&gt;0,1,"")</f>
        <v/>
      </c>
      <c r="S60" s="23" t="str">
        <f>IF(IFERROR(FIND("second marker",I60),0)&gt;0,1,"")</f>
        <v/>
      </c>
    </row>
    <row r="61" spans="1:107" x14ac:dyDescent="0.25">
      <c r="A61" s="1"/>
      <c r="B61" s="9" t="s">
        <v>546</v>
      </c>
      <c r="C61" s="9"/>
      <c r="D61" s="6">
        <v>470490</v>
      </c>
      <c r="E61" s="3"/>
      <c r="F61" s="6" t="s">
        <v>391</v>
      </c>
      <c r="G61" s="6"/>
      <c r="H61" s="6"/>
      <c r="I61" s="6"/>
      <c r="J61" s="22" t="str">
        <f>IF(AND(K61=1,C61=C62),1,"")</f>
        <v/>
      </c>
      <c r="K61" s="32" t="str">
        <f>IF(OR(C61="",C61=" "),"",1)</f>
        <v/>
      </c>
      <c r="L61" s="22" t="str">
        <f>IF(AND(M61=1,D61=D62),1,"")</f>
        <v/>
      </c>
      <c r="M61" s="32">
        <f>IF(OR(D61="",D61=" "),"",1)</f>
        <v>1</v>
      </c>
      <c r="N61" s="22" t="str">
        <f>IF(AND(O61=1,E61=E62),1,"")</f>
        <v/>
      </c>
      <c r="O61" s="23" t="str">
        <f>IF(OR(E61="",E61=" "),"",1)</f>
        <v/>
      </c>
      <c r="P61" s="23">
        <f>IF(OR(K61=1,M61=1,O61=1),1,"")</f>
        <v>1</v>
      </c>
      <c r="Q61" s="23" t="str">
        <f>IF(IFERROR(FIND(")",F61),0)&gt;0,1,"")</f>
        <v/>
      </c>
      <c r="R61" s="23">
        <f>IF(IFERROR(FIND("Family",F61),0)&gt;0,1,"")</f>
        <v>1</v>
      </c>
      <c r="S61" s="23" t="str">
        <f>IF(IFERROR(FIND("second marker",I61),0)&gt;0,1,"")</f>
        <v/>
      </c>
      <c r="DB61" s="1"/>
      <c r="DC61" s="1"/>
    </row>
    <row r="62" spans="1:107" x14ac:dyDescent="0.25">
      <c r="A62" s="1"/>
      <c r="B62" s="9" t="s">
        <v>546</v>
      </c>
      <c r="C62" s="9"/>
      <c r="D62" s="6">
        <v>470669</v>
      </c>
      <c r="E62" s="3"/>
      <c r="F62" s="6" t="s">
        <v>764</v>
      </c>
      <c r="G62" s="5" t="s">
        <v>765</v>
      </c>
      <c r="H62" s="6" t="s">
        <v>766</v>
      </c>
      <c r="I62" s="6"/>
      <c r="J62" s="22" t="str">
        <f>IF(AND(K62=1,C62=C63),1,"")</f>
        <v/>
      </c>
      <c r="K62" s="32" t="str">
        <f>IF(OR(C62="",C62=" "),"",1)</f>
        <v/>
      </c>
      <c r="L62" s="22" t="str">
        <f>IF(AND(M62=1,D62=D63),1,"")</f>
        <v/>
      </c>
      <c r="M62" s="32">
        <f>IF(OR(D62="",D62=" "),"",1)</f>
        <v>1</v>
      </c>
      <c r="N62" s="22" t="str">
        <f>IF(AND(O62=1,E62=E63),1,"")</f>
        <v/>
      </c>
      <c r="O62" s="23" t="str">
        <f>IF(OR(E62="",E62=" "),"",1)</f>
        <v/>
      </c>
      <c r="P62" s="23">
        <f>IF(OR(K62=1,M62=1,O62=1),1,"")</f>
        <v>1</v>
      </c>
      <c r="Q62" s="23" t="str">
        <f>IF(IFERROR(FIND(")",F62),0)&gt;0,1,"")</f>
        <v/>
      </c>
      <c r="R62" s="23" t="str">
        <f>IF(IFERROR(FIND("Family",F62),0)&gt;0,1,"")</f>
        <v/>
      </c>
      <c r="S62" s="23" t="str">
        <f>IF(IFERROR(FIND("second marker",I62),0)&gt;0,1,"")</f>
        <v/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7" x14ac:dyDescent="0.25">
      <c r="A63" s="6"/>
      <c r="B63" s="9" t="s">
        <v>546</v>
      </c>
      <c r="C63" s="9"/>
      <c r="D63" s="6">
        <v>470526</v>
      </c>
      <c r="E63" s="3">
        <v>371822</v>
      </c>
      <c r="F63" s="6" t="s">
        <v>495</v>
      </c>
      <c r="G63" s="6" t="s">
        <v>496</v>
      </c>
      <c r="H63" s="6" t="s">
        <v>497</v>
      </c>
      <c r="I63" s="6" t="s">
        <v>498</v>
      </c>
      <c r="J63" s="22" t="str">
        <f>IF(AND(K63=1,C63=C64),1,"")</f>
        <v/>
      </c>
      <c r="K63" s="32" t="str">
        <f>IF(OR(C63="",C63=" "),"",1)</f>
        <v/>
      </c>
      <c r="L63" s="22" t="str">
        <f>IF(AND(M63=1,D63=D64),1,"")</f>
        <v/>
      </c>
      <c r="M63" s="32">
        <f>IF(OR(D63="",D63=" "),"",1)</f>
        <v>1</v>
      </c>
      <c r="N63" s="22" t="str">
        <f>IF(AND(O63=1,E63=E64),1,"")</f>
        <v/>
      </c>
      <c r="O63" s="23">
        <f>IF(OR(E63="",E63=" "),"",1)</f>
        <v>1</v>
      </c>
      <c r="P63" s="23">
        <f>IF(OR(K63=1,M63=1,O63=1),1,"")</f>
        <v>1</v>
      </c>
      <c r="Q63" s="23">
        <f>IF(IFERROR(FIND(")",F63),0)&gt;0,1,"")</f>
        <v>1</v>
      </c>
      <c r="R63" s="23" t="str">
        <f>IF(IFERROR(FIND("Family",F63),0)&gt;0,1,"")</f>
        <v/>
      </c>
      <c r="S63" s="23" t="str">
        <f>IF(IFERROR(FIND("second marker",I63),0)&gt;0,1,"")</f>
        <v/>
      </c>
    </row>
    <row r="64" spans="1:107" x14ac:dyDescent="0.25">
      <c r="A64" s="6"/>
      <c r="B64" s="9" t="s">
        <v>546</v>
      </c>
      <c r="C64" s="9"/>
      <c r="D64" s="6">
        <v>470331</v>
      </c>
      <c r="E64" s="3">
        <v>482034</v>
      </c>
      <c r="F64" s="6" t="s">
        <v>133</v>
      </c>
      <c r="G64" s="6" t="s">
        <v>134</v>
      </c>
      <c r="H64" s="5" t="s">
        <v>135</v>
      </c>
      <c r="I64" s="5" t="s">
        <v>1059</v>
      </c>
      <c r="J64" s="22" t="str">
        <f>IF(AND(K64=1,C64=C65),1,"")</f>
        <v/>
      </c>
      <c r="K64" s="32" t="str">
        <f>IF(OR(C64="",C64=" "),"",1)</f>
        <v/>
      </c>
      <c r="L64" s="22" t="str">
        <f>IF(AND(M64=1,D64=D65),1,"")</f>
        <v/>
      </c>
      <c r="M64" s="32">
        <f>IF(OR(D64="",D64=" "),"",1)</f>
        <v>1</v>
      </c>
      <c r="N64" s="22" t="str">
        <f>IF(AND(O64=1,E64=E65),1,"")</f>
        <v/>
      </c>
      <c r="O64" s="23">
        <f>IF(OR(E64="",E64=" "),"",1)</f>
        <v>1</v>
      </c>
      <c r="P64" s="23">
        <f>IF(OR(K64=1,M64=1,O64=1),1,"")</f>
        <v>1</v>
      </c>
      <c r="Q64" s="23" t="str">
        <f>IF(IFERROR(FIND(")",F64),0)&gt;0,1,"")</f>
        <v/>
      </c>
      <c r="R64" s="23" t="str">
        <f>IF(IFERROR(FIND("Family",F64),0)&gt;0,1,"")</f>
        <v/>
      </c>
      <c r="S64" s="23" t="str">
        <f>IF(IFERROR(FIND("second marker",I64),0)&gt;0,1,"")</f>
        <v/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7" x14ac:dyDescent="0.25">
      <c r="A65" s="6"/>
      <c r="B65" s="9" t="s">
        <v>546</v>
      </c>
      <c r="C65" s="9"/>
      <c r="D65" s="6">
        <v>470337</v>
      </c>
      <c r="E65" s="3">
        <v>429833</v>
      </c>
      <c r="F65" s="58" t="s">
        <v>1008</v>
      </c>
      <c r="G65" s="6" t="s">
        <v>138</v>
      </c>
      <c r="H65" s="6" t="s">
        <v>139</v>
      </c>
      <c r="I65" s="6"/>
      <c r="J65" s="22" t="str">
        <f>IF(AND(K65=1,C65=C68),1,"")</f>
        <v/>
      </c>
      <c r="K65" s="32" t="str">
        <f>IF(OR(C65="",C65=" "),"",1)</f>
        <v/>
      </c>
      <c r="L65" s="22" t="str">
        <f>IF(AND(M65=1,D65=D68),1,"")</f>
        <v/>
      </c>
      <c r="M65" s="32">
        <f>IF(OR(D65="",D65=" "),"",1)</f>
        <v>1</v>
      </c>
      <c r="N65" s="22" t="str">
        <f>IF(AND(O65=1,E65=E68),1,"")</f>
        <v/>
      </c>
      <c r="O65" s="23">
        <f>IF(OR(E65="",E65=" "),"",1)</f>
        <v>1</v>
      </c>
      <c r="P65" s="23">
        <f>IF(OR(K65=1,M65=1,O65=1),1,"")</f>
        <v>1</v>
      </c>
      <c r="Q65" s="23" t="str">
        <f>IF(IFERROR(FIND(")",F65),0)&gt;0,1,"")</f>
        <v/>
      </c>
      <c r="R65" s="23" t="str">
        <f>IF(IFERROR(FIND("Family",F65),0)&gt;0,1,"")</f>
        <v/>
      </c>
      <c r="S65" s="23" t="str">
        <f>IF(IFERROR(FIND("second marker",I65),0)&gt;0,1,"")</f>
        <v/>
      </c>
    </row>
    <row r="66" spans="1:107" x14ac:dyDescent="0.25">
      <c r="A66" s="1"/>
      <c r="B66" s="9" t="s">
        <v>546</v>
      </c>
      <c r="C66" s="9"/>
      <c r="D66" s="6">
        <v>470570</v>
      </c>
      <c r="E66" s="3">
        <v>479160</v>
      </c>
      <c r="F66" s="6" t="s">
        <v>1047</v>
      </c>
      <c r="G66" s="6" t="s">
        <v>600</v>
      </c>
      <c r="H66" s="6" t="s">
        <v>601</v>
      </c>
      <c r="I66" s="6" t="s">
        <v>1048</v>
      </c>
      <c r="J66" s="22" t="str">
        <f>IF(AND(K66=1,C66=C67),1,"")</f>
        <v/>
      </c>
      <c r="K66" s="32" t="str">
        <f>IF(OR(C66="",C66=" "),"",1)</f>
        <v/>
      </c>
      <c r="L66" s="22" t="str">
        <f>IF(AND(M66=1,D66=D67),1,"")</f>
        <v/>
      </c>
      <c r="M66" s="32">
        <f>IF(OR(D66="",D66=" "),"",1)</f>
        <v>1</v>
      </c>
      <c r="N66" s="22" t="str">
        <f>IF(AND(O66=1,E66=E67),1,"")</f>
        <v/>
      </c>
      <c r="O66" s="23">
        <f>IF(OR(E66="",E66=" "),"",1)</f>
        <v>1</v>
      </c>
      <c r="P66" s="23">
        <f>IF(OR(K66=1,M66=1,O66=1),1,"")</f>
        <v>1</v>
      </c>
      <c r="Q66" s="23">
        <f>IF(IFERROR(FIND(")",F66),0)&gt;0,1,"")</f>
        <v>1</v>
      </c>
      <c r="R66" s="23" t="str">
        <f>IF(IFERROR(FIND("Family",F66),0)&gt;0,1,"")</f>
        <v/>
      </c>
      <c r="S66" s="23" t="str">
        <f>IF(IFERROR(FIND("second marker",I66),0)&gt;0,1,"")</f>
        <v/>
      </c>
    </row>
    <row r="67" spans="1:107" x14ac:dyDescent="0.25">
      <c r="A67" s="6"/>
      <c r="B67" s="9" t="s">
        <v>546</v>
      </c>
      <c r="C67" s="9"/>
      <c r="D67" s="6">
        <v>747233</v>
      </c>
      <c r="E67" s="3">
        <v>371739</v>
      </c>
      <c r="F67" s="6" t="s">
        <v>859</v>
      </c>
      <c r="G67" s="6" t="s">
        <v>77</v>
      </c>
      <c r="H67" s="5" t="s">
        <v>78</v>
      </c>
      <c r="I67" s="17" t="s">
        <v>79</v>
      </c>
      <c r="J67" s="22" t="str">
        <f>IF(AND(K67=1,C67=C68),1,"")</f>
        <v/>
      </c>
      <c r="K67" s="32" t="str">
        <f>IF(OR(C67="",C67=" "),"",1)</f>
        <v/>
      </c>
      <c r="L67" s="22" t="str">
        <f>IF(AND(M67=1,D67=D68),1,"")</f>
        <v/>
      </c>
      <c r="M67" s="32">
        <f>IF(OR(D67="",D67=" "),"",1)</f>
        <v>1</v>
      </c>
      <c r="N67" s="22" t="str">
        <f>IF(AND(O67=1,E67=E68),1,"")</f>
        <v/>
      </c>
      <c r="O67" s="23">
        <f>IF(OR(E67="",E67=" "),"",1)</f>
        <v>1</v>
      </c>
      <c r="P67" s="23">
        <f>IF(OR(K67=1,M67=1,O67=1),1,"")</f>
        <v>1</v>
      </c>
      <c r="Q67" s="23" t="str">
        <f>IF(IFERROR(FIND(")",F67),0)&gt;0,1,"")</f>
        <v/>
      </c>
      <c r="R67" s="23" t="str">
        <f>IF(IFERROR(FIND("Family",F67),0)&gt;0,1,"")</f>
        <v/>
      </c>
      <c r="S67" s="23" t="str">
        <f>IF(IFERROR(FIND("second marker",I67),0)&gt;0,1,"")</f>
        <v/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7" x14ac:dyDescent="0.25">
      <c r="A68" s="6"/>
      <c r="B68" s="9" t="s">
        <v>546</v>
      </c>
      <c r="C68" s="9"/>
      <c r="D68" s="6">
        <v>470518</v>
      </c>
      <c r="E68" s="24">
        <v>298776</v>
      </c>
      <c r="F68" s="6" t="s">
        <v>467</v>
      </c>
      <c r="G68" s="6" t="s">
        <v>468</v>
      </c>
      <c r="H68" s="6" t="s">
        <v>469</v>
      </c>
      <c r="I68" s="6"/>
      <c r="J68" s="22" t="str">
        <f>IF(AND(K68=1,C68=C69),1,"")</f>
        <v/>
      </c>
      <c r="K68" s="32" t="str">
        <f>IF(OR(C68="",C68=" "),"",1)</f>
        <v/>
      </c>
      <c r="L68" s="22" t="str">
        <f>IF(AND(M68=1,D68=D69),1,"")</f>
        <v/>
      </c>
      <c r="M68" s="32">
        <f>IF(OR(D68="",D68=" "),"",1)</f>
        <v>1</v>
      </c>
      <c r="N68" s="22">
        <f>IF(AND(O68=1,E68=E69),1,"")</f>
        <v>1</v>
      </c>
      <c r="O68" s="23">
        <f>IF(OR(E68="",E68=" "),"",1)</f>
        <v>1</v>
      </c>
      <c r="P68" s="23">
        <f>IF(OR(K68=1,M68=1,O68=1),1,"")</f>
        <v>1</v>
      </c>
      <c r="Q68" s="23" t="str">
        <f>IF(IFERROR(FIND(")",F68),0)&gt;0,1,"")</f>
        <v/>
      </c>
      <c r="R68" s="23" t="str">
        <f>IF(IFERROR(FIND("Family",F68),0)&gt;0,1,"")</f>
        <v/>
      </c>
      <c r="S68" s="23" t="str">
        <f>IF(IFERROR(FIND("second marker",I68),0)&gt;0,1,"")</f>
        <v/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Y68" s="1"/>
    </row>
    <row r="69" spans="1:107" x14ac:dyDescent="0.25">
      <c r="A69" s="6"/>
      <c r="B69" s="9" t="s">
        <v>546</v>
      </c>
      <c r="C69" s="9"/>
      <c r="D69" s="6">
        <v>470537</v>
      </c>
      <c r="E69" s="24">
        <v>298776</v>
      </c>
      <c r="F69" s="6" t="s">
        <v>527</v>
      </c>
      <c r="G69" s="6" t="s">
        <v>468</v>
      </c>
      <c r="H69" s="6" t="s">
        <v>469</v>
      </c>
      <c r="I69" s="6"/>
      <c r="J69" s="22" t="str">
        <f>IF(AND(K69=1,C69=C71),1,"")</f>
        <v/>
      </c>
      <c r="K69" s="32" t="str">
        <f>IF(OR(C69="",C69=" "),"",1)</f>
        <v/>
      </c>
      <c r="L69" s="22" t="str">
        <f>IF(AND(M69=1,D69=D71),1,"")</f>
        <v/>
      </c>
      <c r="M69" s="32">
        <f>IF(OR(D69="",D69=" "),"",1)</f>
        <v>1</v>
      </c>
      <c r="N69" s="22" t="str">
        <f>IF(AND(O69=1,E69=E71),1,"")</f>
        <v/>
      </c>
      <c r="O69" s="23">
        <f>IF(OR(E69="",E69=" "),"",1)</f>
        <v>1</v>
      </c>
      <c r="P69" s="23">
        <f>IF(OR(K69=1,M69=1,O69=1),1,"")</f>
        <v>1</v>
      </c>
      <c r="Q69" s="23" t="str">
        <f>IF(IFERROR(FIND(")",F69),0)&gt;0,1,"")</f>
        <v/>
      </c>
      <c r="R69" s="23" t="str">
        <f>IF(IFERROR(FIND("Family",F69),0)&gt;0,1,"")</f>
        <v/>
      </c>
      <c r="S69" s="23" t="str">
        <f>IF(IFERROR(FIND("second marker",I69),0)&gt;0,1,"")</f>
        <v/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7" x14ac:dyDescent="0.25">
      <c r="A70" s="6"/>
      <c r="B70" s="9" t="s">
        <v>546</v>
      </c>
      <c r="C70" s="9"/>
      <c r="D70" s="6">
        <v>470332</v>
      </c>
      <c r="E70" s="24">
        <v>385053</v>
      </c>
      <c r="F70" s="6" t="s">
        <v>1009</v>
      </c>
      <c r="G70" s="6" t="s">
        <v>136</v>
      </c>
      <c r="H70" s="5" t="s">
        <v>137</v>
      </c>
      <c r="I70" s="59" t="s">
        <v>1010</v>
      </c>
      <c r="J70" s="22" t="str">
        <f>IF(AND(K70=1,C70=C71),1,"")</f>
        <v/>
      </c>
      <c r="K70" s="32" t="str">
        <f>IF(OR(C70="",C70=" "),"",1)</f>
        <v/>
      </c>
      <c r="L70" s="22" t="str">
        <f>IF(AND(M70=1,D70=D71),1,"")</f>
        <v/>
      </c>
      <c r="M70" s="32">
        <f>IF(OR(D70="",D70=" "),"",1)</f>
        <v>1</v>
      </c>
      <c r="N70" s="22" t="str">
        <f>IF(AND(O70=1,E70=E71),1,"")</f>
        <v/>
      </c>
      <c r="O70" s="23">
        <f>IF(OR(E70="",E70=" "),"",1)</f>
        <v>1</v>
      </c>
      <c r="P70" s="23">
        <f>IF(OR(K70=1,M70=1,O70=1),1,"")</f>
        <v>1</v>
      </c>
      <c r="Q70" s="23">
        <f>IF(IFERROR(FIND(")",F70),0)&gt;0,1,"")</f>
        <v>1</v>
      </c>
      <c r="R70" s="23" t="str">
        <f>IF(IFERROR(FIND("Family",F70),0)&gt;0,1,"")</f>
        <v/>
      </c>
      <c r="S70" s="23" t="str">
        <f>IF(IFERROR(FIND("second marker",I70),0)&gt;0,1,"")</f>
        <v/>
      </c>
      <c r="CY70" s="1"/>
    </row>
    <row r="71" spans="1:107" x14ac:dyDescent="0.25">
      <c r="A71" s="6"/>
      <c r="B71" s="9" t="s">
        <v>11</v>
      </c>
      <c r="C71" s="9"/>
      <c r="D71" s="6">
        <v>929601</v>
      </c>
      <c r="E71" s="3">
        <v>370008</v>
      </c>
      <c r="F71" s="6" t="s">
        <v>862</v>
      </c>
      <c r="G71" s="6" t="s">
        <v>863</v>
      </c>
      <c r="H71" s="6" t="s">
        <v>864</v>
      </c>
      <c r="I71" s="15" t="s">
        <v>865</v>
      </c>
      <c r="J71" s="22" t="str">
        <f>IF(AND(K71=1,C71=C72),1,"")</f>
        <v/>
      </c>
      <c r="K71" s="32" t="str">
        <f>IF(OR(C71="",C71=" "),"",1)</f>
        <v/>
      </c>
      <c r="L71" s="22" t="str">
        <f>IF(AND(M71=1,D71=D72),1,"")</f>
        <v/>
      </c>
      <c r="M71" s="32">
        <f>IF(OR(D71="",D71=" "),"",1)</f>
        <v>1</v>
      </c>
      <c r="N71" s="22" t="str">
        <f>IF(AND(O71=1,E71=E72),1,"")</f>
        <v/>
      </c>
      <c r="O71" s="23">
        <f>IF(OR(E71="",E71=" "),"",1)</f>
        <v>1</v>
      </c>
      <c r="P71" s="23">
        <f>IF(OR(K71=1,M71=1,O71=1),1,"")</f>
        <v>1</v>
      </c>
      <c r="Q71" s="23">
        <f>IF(IFERROR(FIND(")",F71),0)&gt;0,1,"")</f>
        <v>1</v>
      </c>
      <c r="R71" s="23" t="str">
        <f>IF(IFERROR(FIND("Family",F71),0)&gt;0,1,"")</f>
        <v/>
      </c>
      <c r="S71" s="23" t="str">
        <f>IF(IFERROR(FIND("second marker",I71),0)&gt;0,1,"")</f>
        <v/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</row>
    <row r="72" spans="1:107" x14ac:dyDescent="0.25">
      <c r="A72" s="6"/>
      <c r="B72" s="9" t="s">
        <v>546</v>
      </c>
      <c r="C72" s="9"/>
      <c r="D72" s="6">
        <v>470543</v>
      </c>
      <c r="E72" s="3"/>
      <c r="F72" s="6" t="s">
        <v>534</v>
      </c>
      <c r="G72" s="6" t="s">
        <v>535</v>
      </c>
      <c r="H72" s="6" t="s">
        <v>536</v>
      </c>
      <c r="I72" s="6"/>
      <c r="J72" s="22" t="str">
        <f>IF(AND(K72=1,C72=C73),1,"")</f>
        <v/>
      </c>
      <c r="K72" s="32" t="str">
        <f>IF(OR(C72="",C72=" "),"",1)</f>
        <v/>
      </c>
      <c r="L72" s="22" t="str">
        <f>IF(AND(M72=1,D72=D73),1,"")</f>
        <v/>
      </c>
      <c r="M72" s="32">
        <f>IF(OR(D72="",D72=" "),"",1)</f>
        <v>1</v>
      </c>
      <c r="N72" s="22" t="str">
        <f>IF(AND(O72=1,E72=E73),1,"")</f>
        <v/>
      </c>
      <c r="O72" s="23" t="str">
        <f>IF(OR(E72="",E72=" "),"",1)</f>
        <v/>
      </c>
      <c r="P72" s="23">
        <f>IF(OR(K72=1,M72=1,O72=1),1,"")</f>
        <v>1</v>
      </c>
      <c r="Q72" s="23" t="str">
        <f>IF(IFERROR(FIND(")",F72),0)&gt;0,1,"")</f>
        <v/>
      </c>
      <c r="R72" s="23" t="str">
        <f>IF(IFERROR(FIND("Family",F72),0)&gt;0,1,"")</f>
        <v/>
      </c>
      <c r="S72" s="23" t="str">
        <f>IF(IFERROR(FIND("second marker",I72),0)&gt;0,1,"")</f>
        <v/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7" x14ac:dyDescent="0.25">
      <c r="A73" s="6"/>
      <c r="B73" s="9" t="s">
        <v>546</v>
      </c>
      <c r="C73" s="9"/>
      <c r="D73" s="6">
        <v>470506</v>
      </c>
      <c r="E73" s="3"/>
      <c r="F73" s="6" t="s">
        <v>429</v>
      </c>
      <c r="G73" s="5" t="s">
        <v>145</v>
      </c>
      <c r="H73" s="5" t="s">
        <v>55</v>
      </c>
      <c r="I73" s="5"/>
      <c r="J73" s="22" t="str">
        <f>IF(AND(K73=1,C73=C74),1,"")</f>
        <v/>
      </c>
      <c r="K73" s="32" t="str">
        <f>IF(OR(C73="",C73=" "),"",1)</f>
        <v/>
      </c>
      <c r="L73" s="22" t="str">
        <f>IF(AND(M73=1,D73=D74),1,"")</f>
        <v/>
      </c>
      <c r="M73" s="32">
        <f>IF(OR(D73="",D73=" "),"",1)</f>
        <v>1</v>
      </c>
      <c r="N73" s="22" t="str">
        <f>IF(AND(O73=1,E73=E74),1,"")</f>
        <v/>
      </c>
      <c r="O73" s="23" t="str">
        <f>IF(OR(E73="",E73=" "),"",1)</f>
        <v/>
      </c>
      <c r="P73" s="23">
        <f>IF(OR(K73=1,M73=1,O73=1),1,"")</f>
        <v>1</v>
      </c>
      <c r="Q73" s="23" t="str">
        <f>IF(IFERROR(FIND(")",F73),0)&gt;0,1,"")</f>
        <v/>
      </c>
      <c r="R73" s="23" t="str">
        <f>IF(IFERROR(FIND("Family",F73),0)&gt;0,1,"")</f>
        <v/>
      </c>
      <c r="S73" s="23" t="str">
        <f>IF(IFERROR(FIND("second marker",I73),0)&gt;0,1,"")</f>
        <v/>
      </c>
    </row>
    <row r="74" spans="1:107" x14ac:dyDescent="0.25">
      <c r="A74" s="6"/>
      <c r="B74" s="9" t="s">
        <v>546</v>
      </c>
      <c r="C74" s="9"/>
      <c r="D74" s="6">
        <v>470505</v>
      </c>
      <c r="E74" s="3"/>
      <c r="F74" s="6" t="s">
        <v>428</v>
      </c>
      <c r="G74" s="5" t="s">
        <v>54</v>
      </c>
      <c r="H74" s="5" t="s">
        <v>393</v>
      </c>
      <c r="I74" s="5"/>
      <c r="J74" s="22" t="str">
        <f>IF(AND(K74=1,C74=C76),1,"")</f>
        <v/>
      </c>
      <c r="K74" s="32" t="str">
        <f>IF(OR(C74="",C74=" "),"",1)</f>
        <v/>
      </c>
      <c r="L74" s="22" t="str">
        <f>IF(AND(M74=1,D74=D76),1,"")</f>
        <v/>
      </c>
      <c r="M74" s="32">
        <f>IF(OR(D74="",D74=" "),"",1)</f>
        <v>1</v>
      </c>
      <c r="N74" s="22" t="str">
        <f>IF(AND(O74=1,E74=E76),1,"")</f>
        <v/>
      </c>
      <c r="O74" s="23" t="str">
        <f>IF(OR(E74="",E74=" "),"",1)</f>
        <v/>
      </c>
      <c r="P74" s="23">
        <f>IF(OR(K74=1,M74=1,O74=1),1,"")</f>
        <v>1</v>
      </c>
      <c r="Q74" s="23" t="str">
        <f>IF(IFERROR(FIND(")",F74),0)&gt;0,1,"")</f>
        <v/>
      </c>
      <c r="R74" s="23" t="str">
        <f>IF(IFERROR(FIND("Family",F74),0)&gt;0,1,"")</f>
        <v/>
      </c>
      <c r="S74" s="23" t="str">
        <f>IF(IFERROR(FIND("second marker",I74),0)&gt;0,1,"")</f>
        <v/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7" x14ac:dyDescent="0.25">
      <c r="A75" s="6"/>
      <c r="B75" s="9" t="s">
        <v>11</v>
      </c>
      <c r="C75" s="9"/>
      <c r="D75" s="6">
        <v>470312</v>
      </c>
      <c r="E75" s="3">
        <v>369474</v>
      </c>
      <c r="F75" s="6" t="s">
        <v>90</v>
      </c>
      <c r="G75" s="6" t="s">
        <v>91</v>
      </c>
      <c r="H75" s="6" t="s">
        <v>92</v>
      </c>
      <c r="I75" s="6" t="s">
        <v>93</v>
      </c>
      <c r="J75" s="22" t="str">
        <f>IF(AND(K75=1,C75=C76),1,"")</f>
        <v/>
      </c>
      <c r="K75" s="32" t="str">
        <f>IF(OR(C75="",C75=" "),"",1)</f>
        <v/>
      </c>
      <c r="L75" s="22" t="str">
        <f>IF(AND(M75=1,D75=D76),1,"")</f>
        <v/>
      </c>
      <c r="M75" s="32">
        <f>IF(OR(D75="",D75=" "),"",1)</f>
        <v>1</v>
      </c>
      <c r="N75" s="22" t="str">
        <f>IF(AND(O75=1,E75=E76),1,"")</f>
        <v/>
      </c>
      <c r="O75" s="23">
        <f>IF(OR(E75="",E75=" "),"",1)</f>
        <v>1</v>
      </c>
      <c r="P75" s="23">
        <f>IF(OR(K75=1,M75=1,O75=1),1,"")</f>
        <v>1</v>
      </c>
      <c r="Q75" s="23">
        <f>IF(IFERROR(FIND(")",F75),0)&gt;0,1,"")</f>
        <v>1</v>
      </c>
      <c r="R75" s="23" t="str">
        <f>IF(IFERROR(FIND("Family",F75),0)&gt;0,1,"")</f>
        <v/>
      </c>
      <c r="S75" s="23" t="str">
        <f>IF(IFERROR(FIND("second marker",I75),0)&gt;0,1,"")</f>
        <v/>
      </c>
    </row>
    <row r="76" spans="1:107" x14ac:dyDescent="0.25">
      <c r="A76" s="1"/>
      <c r="B76" s="9" t="s">
        <v>546</v>
      </c>
      <c r="C76" s="9"/>
      <c r="D76" s="6">
        <v>470562</v>
      </c>
      <c r="E76" s="3"/>
      <c r="F76" s="6" t="s">
        <v>577</v>
      </c>
      <c r="G76" s="6" t="s">
        <v>578</v>
      </c>
      <c r="H76" s="6" t="s">
        <v>579</v>
      </c>
      <c r="I76" s="6"/>
      <c r="J76" s="22" t="str">
        <f>IF(AND(K76=1,C76=C77),1,"")</f>
        <v/>
      </c>
      <c r="K76" s="32" t="str">
        <f>IF(OR(C76="",C76=" "),"",1)</f>
        <v/>
      </c>
      <c r="L76" s="22" t="str">
        <f>IF(AND(M76=1,D76=D77),1,"")</f>
        <v/>
      </c>
      <c r="M76" s="32">
        <f>IF(OR(D76="",D76=" "),"",1)</f>
        <v>1</v>
      </c>
      <c r="N76" s="22" t="str">
        <f>IF(AND(O76=1,E76=E77),1,"")</f>
        <v/>
      </c>
      <c r="O76" s="23" t="str">
        <f>IF(OR(E76="",E76=" "),"",1)</f>
        <v/>
      </c>
      <c r="P76" s="23">
        <f>IF(OR(K76=1,M76=1,O76=1),1,"")</f>
        <v>1</v>
      </c>
      <c r="Q76" s="23" t="str">
        <f>IF(IFERROR(FIND(")",F76),0)&gt;0,1,"")</f>
        <v/>
      </c>
      <c r="R76" s="23" t="str">
        <f>IF(IFERROR(FIND("Family",F76),0)&gt;0,1,"")</f>
        <v/>
      </c>
      <c r="S76" s="23" t="str">
        <f>IF(IFERROR(FIND("second marker",I76),0)&gt;0,1,"")</f>
        <v/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7" x14ac:dyDescent="0.25">
      <c r="A77" s="1"/>
      <c r="B77" s="9" t="s">
        <v>546</v>
      </c>
      <c r="C77" s="9"/>
      <c r="D77" s="6">
        <v>470563</v>
      </c>
      <c r="E77" s="3"/>
      <c r="F77" s="6" t="s">
        <v>580</v>
      </c>
      <c r="G77" s="6" t="s">
        <v>581</v>
      </c>
      <c r="H77" s="6" t="s">
        <v>582</v>
      </c>
      <c r="I77" s="6"/>
      <c r="J77" s="22" t="str">
        <f>IF(AND(K77=1,C77=C78),1,"")</f>
        <v/>
      </c>
      <c r="K77" s="32" t="str">
        <f>IF(OR(C77="",C77=" "),"",1)</f>
        <v/>
      </c>
      <c r="L77" s="22" t="str">
        <f>IF(AND(M77=1,D77=D78),1,"")</f>
        <v/>
      </c>
      <c r="M77" s="32">
        <f>IF(OR(D77="",D77=" "),"",1)</f>
        <v>1</v>
      </c>
      <c r="N77" s="22" t="str">
        <f>IF(AND(O77=1,E77=E78),1,"")</f>
        <v/>
      </c>
      <c r="O77" s="23" t="str">
        <f>IF(OR(E77="",E77=" "),"",1)</f>
        <v/>
      </c>
      <c r="P77" s="23">
        <f>IF(OR(K77=1,M77=1,O77=1),1,"")</f>
        <v>1</v>
      </c>
      <c r="Q77" s="23" t="str">
        <f>IF(IFERROR(FIND(")",F77),0)&gt;0,1,"")</f>
        <v/>
      </c>
      <c r="R77" s="23" t="str">
        <f>IF(IFERROR(FIND("Family",F77),0)&gt;0,1,"")</f>
        <v/>
      </c>
      <c r="S77" s="23" t="str">
        <f>IF(IFERROR(FIND("second marker",I77),0)&gt;0,1,"")</f>
        <v/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21"/>
      <c r="CZ77" s="1"/>
      <c r="DA77" s="1"/>
    </row>
    <row r="78" spans="1:107" s="21" customFormat="1" x14ac:dyDescent="0.25">
      <c r="A78" s="1"/>
      <c r="B78" s="9" t="s">
        <v>11</v>
      </c>
      <c r="C78" s="9"/>
      <c r="D78" s="6">
        <v>997292</v>
      </c>
      <c r="E78" s="3">
        <v>482032</v>
      </c>
      <c r="F78" s="6" t="s">
        <v>1058</v>
      </c>
      <c r="G78" s="5" t="s">
        <v>1056</v>
      </c>
      <c r="H78" s="6" t="s">
        <v>1057</v>
      </c>
      <c r="I78" s="15" t="s">
        <v>1068</v>
      </c>
      <c r="J78" s="22" t="str">
        <f>IF(AND(K78=1,C78=C79),1,"")</f>
        <v/>
      </c>
      <c r="K78" s="32" t="str">
        <f>IF(OR(C78="",C78=" "),"",1)</f>
        <v/>
      </c>
      <c r="L78" s="22" t="str">
        <f>IF(AND(M78=1,D78=D79),1,"")</f>
        <v/>
      </c>
      <c r="M78" s="32">
        <f>IF(OR(D78="",D78=" "),"",1)</f>
        <v>1</v>
      </c>
      <c r="N78" s="22" t="str">
        <f>IF(AND(O78=1,E78=E79),1,"")</f>
        <v/>
      </c>
      <c r="O78" s="23">
        <f>IF(OR(E78="",E78=" "),"",1)</f>
        <v>1</v>
      </c>
      <c r="P78" s="23">
        <f>IF(OR(K78=1,M78=1,O78=1),1,"")</f>
        <v>1</v>
      </c>
      <c r="Q78" s="23" t="str">
        <f>IF(IFERROR(FIND(")",F78),0)&gt;0,1,"")</f>
        <v/>
      </c>
      <c r="R78" s="23" t="str">
        <f>IF(IFERROR(FIND("Family",F78),0)&gt;0,1,"")</f>
        <v/>
      </c>
      <c r="S78" s="23" t="str">
        <f>IF(IFERROR(FIND("second marker",I78),0)&gt;0,1,"")</f>
        <v/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</row>
    <row r="79" spans="1:107" x14ac:dyDescent="0.25">
      <c r="A79" s="1"/>
      <c r="B79" s="9" t="s">
        <v>546</v>
      </c>
      <c r="C79" s="9"/>
      <c r="D79" s="6">
        <v>470569</v>
      </c>
      <c r="E79" s="3"/>
      <c r="F79" s="6" t="s">
        <v>597</v>
      </c>
      <c r="G79" s="6" t="s">
        <v>598</v>
      </c>
      <c r="H79" s="6" t="s">
        <v>599</v>
      </c>
      <c r="I79" s="6"/>
      <c r="J79" s="22" t="str">
        <f>IF(AND(K79=1,C79=C80),1,"")</f>
        <v/>
      </c>
      <c r="K79" s="32" t="str">
        <f>IF(OR(C79="",C79=" "),"",1)</f>
        <v/>
      </c>
      <c r="L79" s="22" t="str">
        <f>IF(AND(M79=1,D79=D80),1,"")</f>
        <v/>
      </c>
      <c r="M79" s="32">
        <f>IF(OR(D79="",D79=" "),"",1)</f>
        <v>1</v>
      </c>
      <c r="N79" s="22" t="str">
        <f>IF(AND(O79=1,E79=E80),1,"")</f>
        <v/>
      </c>
      <c r="O79" s="23" t="str">
        <f>IF(OR(E79="",E79=" "),"",1)</f>
        <v/>
      </c>
      <c r="P79" s="23">
        <f>IF(OR(K79=1,M79=1,O79=1),1,"")</f>
        <v>1</v>
      </c>
      <c r="Q79" s="23" t="str">
        <f>IF(IFERROR(FIND(")",F79),0)&gt;0,1,"")</f>
        <v/>
      </c>
      <c r="R79" s="23" t="str">
        <f>IF(IFERROR(FIND("Family",F79),0)&gt;0,1,"")</f>
        <v/>
      </c>
      <c r="S79" s="23" t="str">
        <f>IF(IFERROR(FIND("second marker",I79),0)&gt;0,1,"")</f>
        <v/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21"/>
      <c r="CZ79" s="1"/>
      <c r="DA79" s="1"/>
    </row>
    <row r="80" spans="1:107" x14ac:dyDescent="0.25">
      <c r="A80" s="1"/>
      <c r="B80" s="9" t="s">
        <v>546</v>
      </c>
      <c r="C80" s="9"/>
      <c r="D80" s="6">
        <v>470564</v>
      </c>
      <c r="E80" s="3"/>
      <c r="F80" s="6" t="s">
        <v>583</v>
      </c>
      <c r="G80" s="6" t="s">
        <v>584</v>
      </c>
      <c r="H80" s="6" t="s">
        <v>585</v>
      </c>
      <c r="I80" s="6"/>
      <c r="J80" s="22" t="str">
        <f>IF(AND(K80=1,C80=C82),1,"")</f>
        <v/>
      </c>
      <c r="K80" s="32" t="str">
        <f>IF(OR(C80="",C80=" "),"",1)</f>
        <v/>
      </c>
      <c r="L80" s="22" t="str">
        <f>IF(AND(M80=1,D80=D82),1,"")</f>
        <v/>
      </c>
      <c r="M80" s="32">
        <f>IF(OR(D80="",D80=" "),"",1)</f>
        <v>1</v>
      </c>
      <c r="N80" s="22" t="str">
        <f>IF(AND(O80=1,E80=E82),1,"")</f>
        <v/>
      </c>
      <c r="O80" s="23" t="str">
        <f>IF(OR(E80="",E80=" "),"",1)</f>
        <v/>
      </c>
      <c r="P80" s="23">
        <f>IF(OR(K80=1,M80=1,O80=1),1,"")</f>
        <v>1</v>
      </c>
      <c r="Q80" s="23" t="str">
        <f>IF(IFERROR(FIND(")",F80),0)&gt;0,1,"")</f>
        <v/>
      </c>
      <c r="R80" s="23" t="str">
        <f>IF(IFERROR(FIND("Family",F80),0)&gt;0,1,"")</f>
        <v/>
      </c>
      <c r="S80" s="23" t="str">
        <f>IF(IFERROR(FIND("second marker",I80),0)&gt;0,1,"")</f>
        <v/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</row>
    <row r="81" spans="1:107" x14ac:dyDescent="0.25">
      <c r="A81" s="1"/>
      <c r="B81" s="9" t="s">
        <v>11</v>
      </c>
      <c r="C81" s="9"/>
      <c r="D81" s="6">
        <v>470703</v>
      </c>
      <c r="E81" s="3">
        <v>371335</v>
      </c>
      <c r="F81" s="6" t="s">
        <v>795</v>
      </c>
      <c r="G81" s="6" t="s">
        <v>796</v>
      </c>
      <c r="H81" s="6" t="s">
        <v>797</v>
      </c>
      <c r="I81" s="6" t="s">
        <v>798</v>
      </c>
      <c r="J81" s="22" t="str">
        <f>IF(AND(K81=1,C81=C82),1,"")</f>
        <v/>
      </c>
      <c r="K81" s="32" t="str">
        <f>IF(OR(C81="",C81=" "),"",1)</f>
        <v/>
      </c>
      <c r="L81" s="22" t="str">
        <f>IF(AND(M81=1,D81=D82),1,"")</f>
        <v/>
      </c>
      <c r="M81" s="32">
        <f>IF(OR(D81="",D81=" "),"",1)</f>
        <v>1</v>
      </c>
      <c r="N81" s="22" t="str">
        <f>IF(AND(O81=1,E81=E82),1,"")</f>
        <v/>
      </c>
      <c r="O81" s="23">
        <f>IF(OR(E81="",E81=" "),"",1)</f>
        <v>1</v>
      </c>
      <c r="P81" s="23">
        <f>IF(OR(K81=1,M81=1,O81=1),1,"")</f>
        <v>1</v>
      </c>
      <c r="Q81" s="23">
        <f>IF(IFERROR(FIND(")",F81),0)&gt;0,1,"")</f>
        <v>1</v>
      </c>
      <c r="R81" s="23" t="str">
        <f>IF(IFERROR(FIND("Family",F81),0)&gt;0,1,"")</f>
        <v/>
      </c>
      <c r="S81" s="23" t="str">
        <f>IF(IFERROR(FIND("second marker",I81),0)&gt;0,1,"")</f>
        <v/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</row>
    <row r="82" spans="1:107" x14ac:dyDescent="0.25">
      <c r="A82" s="1"/>
      <c r="B82" s="9" t="s">
        <v>546</v>
      </c>
      <c r="C82" s="9"/>
      <c r="D82" s="6">
        <v>470704</v>
      </c>
      <c r="E82" s="3">
        <v>429536</v>
      </c>
      <c r="F82" s="58" t="s">
        <v>1039</v>
      </c>
      <c r="G82" s="5" t="s">
        <v>974</v>
      </c>
      <c r="H82" s="5" t="s">
        <v>975</v>
      </c>
      <c r="I82" s="5" t="s">
        <v>799</v>
      </c>
      <c r="J82" s="22" t="str">
        <f>IF(AND(K82=1,C82=C83),1,"")</f>
        <v/>
      </c>
      <c r="K82" s="32" t="str">
        <f>IF(OR(C82="",C82=" "),"",1)</f>
        <v/>
      </c>
      <c r="L82" s="22" t="str">
        <f>IF(AND(M82=1,D82=D83),1,"")</f>
        <v/>
      </c>
      <c r="M82" s="32">
        <f>IF(OR(D82="",D82=" "),"",1)</f>
        <v>1</v>
      </c>
      <c r="N82" s="22" t="str">
        <f>IF(AND(O82=1,E82=E83),1,"")</f>
        <v/>
      </c>
      <c r="O82" s="23">
        <f>IF(OR(E82="",E82=" "),"",1)</f>
        <v>1</v>
      </c>
      <c r="P82" s="23">
        <f>IF(OR(K82=1,M82=1,O82=1),1,"")</f>
        <v>1</v>
      </c>
      <c r="Q82" s="23" t="str">
        <f>IF(IFERROR(FIND(")",F82),0)&gt;0,1,"")</f>
        <v/>
      </c>
      <c r="R82" s="23" t="str">
        <f>IF(IFERROR(FIND("Family",F82),0)&gt;0,1,"")</f>
        <v/>
      </c>
      <c r="S82" s="23" t="str">
        <f>IF(IFERROR(FIND("second marker",I82),0)&gt;0,1,"")</f>
        <v/>
      </c>
    </row>
    <row r="83" spans="1:107" x14ac:dyDescent="0.25">
      <c r="A83" s="6"/>
      <c r="B83" s="9" t="s">
        <v>546</v>
      </c>
      <c r="C83" s="9"/>
      <c r="D83" s="6">
        <v>470313</v>
      </c>
      <c r="E83" s="3">
        <v>370991</v>
      </c>
      <c r="F83" s="6" t="s">
        <v>94</v>
      </c>
      <c r="G83" s="5" t="s">
        <v>95</v>
      </c>
      <c r="H83" s="5" t="s">
        <v>96</v>
      </c>
      <c r="I83" s="6" t="s">
        <v>97</v>
      </c>
      <c r="J83" s="22" t="str">
        <f>IF(AND(K83=1,C83=C84),1,"")</f>
        <v/>
      </c>
      <c r="K83" s="32" t="str">
        <f>IF(OR(C83="",C83=" "),"",1)</f>
        <v/>
      </c>
      <c r="L83" s="22" t="str">
        <f>IF(AND(M83=1,D83=D84),1,"")</f>
        <v/>
      </c>
      <c r="M83" s="32">
        <f>IF(OR(D83="",D83=" "),"",1)</f>
        <v>1</v>
      </c>
      <c r="N83" s="22" t="str">
        <f>IF(AND(O83=1,E83=E84),1,"")</f>
        <v/>
      </c>
      <c r="O83" s="23">
        <f>IF(OR(E83="",E83=" "),"",1)</f>
        <v>1</v>
      </c>
      <c r="P83" s="23">
        <f>IF(OR(K83=1,M83=1,O83=1),1,"")</f>
        <v>1</v>
      </c>
      <c r="Q83" s="23" t="str">
        <f>IF(IFERROR(FIND(")",F83),0)&gt;0,1,"")</f>
        <v/>
      </c>
      <c r="R83" s="23" t="str">
        <f>IF(IFERROR(FIND("Family",F83),0)&gt;0,1,"")</f>
        <v/>
      </c>
      <c r="S83" s="23" t="str">
        <f>IF(IFERROR(FIND("second marker",I83),0)&gt;0,1,"")</f>
        <v/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7" s="1" customFormat="1" x14ac:dyDescent="0.25">
      <c r="A84" s="6"/>
      <c r="B84" s="9" t="s">
        <v>11</v>
      </c>
      <c r="C84" s="9"/>
      <c r="D84" s="6">
        <v>470517</v>
      </c>
      <c r="E84" s="24">
        <v>355222</v>
      </c>
      <c r="F84" s="59" t="s">
        <v>1012</v>
      </c>
      <c r="G84" s="5" t="s">
        <v>464</v>
      </c>
      <c r="H84" s="5" t="s">
        <v>465</v>
      </c>
      <c r="I84" s="6" t="s">
        <v>466</v>
      </c>
      <c r="J84" s="22" t="str">
        <f>IF(AND(K84=1,C84=C85),1,"")</f>
        <v/>
      </c>
      <c r="K84" s="32" t="str">
        <f>IF(OR(C84="",C84=" "),"",1)</f>
        <v/>
      </c>
      <c r="L84" s="22" t="str">
        <f>IF(AND(M84=1,D84=D85),1,"")</f>
        <v/>
      </c>
      <c r="M84" s="32">
        <f>IF(OR(D84="",D84=" "),"",1)</f>
        <v>1</v>
      </c>
      <c r="N84" s="22" t="str">
        <f>IF(AND(O84=1,E84=E85),1,"")</f>
        <v/>
      </c>
      <c r="O84" s="23">
        <f>IF(OR(E84="",E84=" "),"",1)</f>
        <v>1</v>
      </c>
      <c r="P84" s="23">
        <f>IF(OR(K84=1,M84=1,O84=1),1,"")</f>
        <v>1</v>
      </c>
      <c r="Q84" s="23" t="str">
        <f>IF(IFERROR(FIND(")",F84),0)&gt;0,1,"")</f>
        <v/>
      </c>
      <c r="R84" s="23" t="str">
        <f>IF(IFERROR(FIND("Family",F84),0)&gt;0,1,"")</f>
        <v/>
      </c>
      <c r="S84" s="23" t="str">
        <f>IF(IFERROR(FIND("second marker",I84),0)&gt;0,1,"")</f>
        <v/>
      </c>
    </row>
    <row r="85" spans="1:107" x14ac:dyDescent="0.25">
      <c r="A85" s="1"/>
      <c r="B85" s="9" t="s">
        <v>546</v>
      </c>
      <c r="C85" s="9"/>
      <c r="D85" s="6">
        <v>470561</v>
      </c>
      <c r="E85" s="3"/>
      <c r="F85" s="6" t="s">
        <v>576</v>
      </c>
      <c r="G85" s="5" t="s">
        <v>68</v>
      </c>
      <c r="H85" s="5" t="s">
        <v>341</v>
      </c>
      <c r="I85" s="5"/>
      <c r="J85" s="22" t="str">
        <f>IF(AND(K85=1,C85=C86),1,"")</f>
        <v/>
      </c>
      <c r="K85" s="32" t="str">
        <f>IF(OR(C85="",C85=" "),"",1)</f>
        <v/>
      </c>
      <c r="L85" s="22" t="str">
        <f>IF(AND(M85=1,D85=D86),1,"")</f>
        <v/>
      </c>
      <c r="M85" s="32">
        <f>IF(OR(D85="",D85=" "),"",1)</f>
        <v>1</v>
      </c>
      <c r="N85" s="22" t="str">
        <f>IF(AND(O85=1,E85=E86),1,"")</f>
        <v/>
      </c>
      <c r="O85" s="23" t="str">
        <f>IF(OR(E85="",E85=" "),"",1)</f>
        <v/>
      </c>
      <c r="P85" s="23">
        <f>IF(OR(K85=1,M85=1,O85=1),1,"")</f>
        <v>1</v>
      </c>
      <c r="Q85" s="23" t="str">
        <f>IF(IFERROR(FIND(")",F85),0)&gt;0,1,"")</f>
        <v/>
      </c>
      <c r="R85" s="23" t="str">
        <f>IF(IFERROR(FIND("Family",F85),0)&gt;0,1,"")</f>
        <v/>
      </c>
      <c r="S85" s="23" t="str">
        <f>IF(IFERROR(FIND("second marker",I85),0)&gt;0,1,"")</f>
        <v/>
      </c>
    </row>
    <row r="86" spans="1:107" x14ac:dyDescent="0.25">
      <c r="A86" s="1"/>
      <c r="B86" s="9" t="s">
        <v>546</v>
      </c>
      <c r="C86" s="9"/>
      <c r="D86" s="6">
        <v>470559</v>
      </c>
      <c r="E86" s="3"/>
      <c r="F86" s="6" t="s">
        <v>570</v>
      </c>
      <c r="G86" s="5" t="s">
        <v>571</v>
      </c>
      <c r="H86" s="5" t="s">
        <v>571</v>
      </c>
      <c r="I86" s="5"/>
      <c r="J86" s="22" t="str">
        <f>IF(AND(K86=1,C86=C87),1,"")</f>
        <v/>
      </c>
      <c r="K86" s="32" t="str">
        <f>IF(OR(C86="",C86=" "),"",1)</f>
        <v/>
      </c>
      <c r="L86" s="22" t="str">
        <f>IF(AND(M86=1,D86=D87),1,"")</f>
        <v/>
      </c>
      <c r="M86" s="32">
        <f>IF(OR(D86="",D86=" "),"",1)</f>
        <v>1</v>
      </c>
      <c r="N86" s="22" t="str">
        <f>IF(AND(O86=1,E86=E87),1,"")</f>
        <v/>
      </c>
      <c r="O86" s="23" t="str">
        <f>IF(OR(E86="",E86=" "),"",1)</f>
        <v/>
      </c>
      <c r="P86" s="23">
        <f>IF(OR(K86=1,M86=1,O86=1),1,"")</f>
        <v>1</v>
      </c>
      <c r="Q86" s="23" t="str">
        <f>IF(IFERROR(FIND(")",F86),0)&gt;0,1,"")</f>
        <v/>
      </c>
      <c r="R86" s="23" t="str">
        <f>IF(IFERROR(FIND("Family",F86),0)&gt;0,1,"")</f>
        <v/>
      </c>
      <c r="S86" s="23" t="str">
        <f>IF(IFERROR(FIND("second marker",I86),0)&gt;0,1,"")</f>
        <v/>
      </c>
      <c r="CZ86" s="1"/>
      <c r="DA86" s="1"/>
    </row>
    <row r="87" spans="1:107" x14ac:dyDescent="0.25">
      <c r="A87" s="1"/>
      <c r="B87" s="9" t="s">
        <v>546</v>
      </c>
      <c r="C87" s="9"/>
      <c r="D87" s="6">
        <v>470558</v>
      </c>
      <c r="E87" s="3"/>
      <c r="F87" s="6" t="s">
        <v>568</v>
      </c>
      <c r="G87" s="5" t="s">
        <v>569</v>
      </c>
      <c r="H87" s="5" t="s">
        <v>569</v>
      </c>
      <c r="I87" s="5"/>
      <c r="J87" s="22" t="str">
        <f>IF(AND(K87=1,C87=C88),1,"")</f>
        <v/>
      </c>
      <c r="K87" s="32" t="str">
        <f>IF(OR(C87="",C87=" "),"",1)</f>
        <v/>
      </c>
      <c r="L87" s="22" t="str">
        <f>IF(AND(M87=1,D87=D88),1,"")</f>
        <v/>
      </c>
      <c r="M87" s="32">
        <f>IF(OR(D87="",D87=" "),"",1)</f>
        <v>1</v>
      </c>
      <c r="N87" s="22" t="str">
        <f>IF(AND(O87=1,E87=E88),1,"")</f>
        <v/>
      </c>
      <c r="O87" s="23" t="str">
        <f>IF(OR(E87="",E87=" "),"",1)</f>
        <v/>
      </c>
      <c r="P87" s="23">
        <f>IF(OR(K87=1,M87=1,O87=1),1,"")</f>
        <v>1</v>
      </c>
      <c r="Q87" s="23" t="str">
        <f>IF(IFERROR(FIND(")",F87),0)&gt;0,1,"")</f>
        <v/>
      </c>
      <c r="R87" s="23" t="str">
        <f>IF(IFERROR(FIND("Family",F87),0)&gt;0,1,"")</f>
        <v/>
      </c>
      <c r="S87" s="23" t="str">
        <f>IF(IFERROR(FIND("second marker",I87),0)&gt;0,1,"")</f>
        <v/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7" x14ac:dyDescent="0.25">
      <c r="A88" s="21"/>
      <c r="B88" s="9" t="s">
        <v>546</v>
      </c>
      <c r="C88" s="23"/>
      <c r="D88" s="22">
        <v>470560</v>
      </c>
      <c r="E88" s="26">
        <v>376196</v>
      </c>
      <c r="F88" s="21" t="s">
        <v>572</v>
      </c>
      <c r="G88" s="21" t="s">
        <v>573</v>
      </c>
      <c r="H88" s="21" t="s">
        <v>574</v>
      </c>
      <c r="I88" s="27" t="s">
        <v>575</v>
      </c>
      <c r="J88" s="22" t="str">
        <f>IF(AND(K88=1,C88=C89),1,"")</f>
        <v/>
      </c>
      <c r="K88" s="32" t="str">
        <f>IF(OR(C88="",C88=" "),"",1)</f>
        <v/>
      </c>
      <c r="L88" s="22" t="str">
        <f>IF(AND(M88=1,D88=D89),1,"")</f>
        <v/>
      </c>
      <c r="M88" s="32">
        <f>IF(OR(D88="",D88=" "),"",1)</f>
        <v>1</v>
      </c>
      <c r="N88" s="22" t="str">
        <f>IF(AND(O88=1,E88=E89),1,"")</f>
        <v/>
      </c>
      <c r="O88" s="23">
        <f>IF(OR(E88="",E88=" "),"",1)</f>
        <v>1</v>
      </c>
      <c r="P88" s="23">
        <f>IF(OR(K88=1,M88=1,O88=1),1,"")</f>
        <v>1</v>
      </c>
      <c r="Q88" s="23" t="str">
        <f>IF(IFERROR(FIND(")",F88),0)&gt;0,1,"")</f>
        <v/>
      </c>
      <c r="R88" s="23" t="str">
        <f>IF(IFERROR(FIND("Family",F88),0)&gt;0,1,"")</f>
        <v/>
      </c>
      <c r="S88" s="23" t="str">
        <f>IF(IFERROR(FIND("second marker",I88),0)&gt;0,1,"")</f>
        <v/>
      </c>
      <c r="CY88" s="1"/>
    </row>
    <row r="89" spans="1:107" x14ac:dyDescent="0.25">
      <c r="A89" s="21"/>
      <c r="B89" s="9" t="s">
        <v>546</v>
      </c>
      <c r="C89" s="23"/>
      <c r="D89" s="22">
        <v>470479</v>
      </c>
      <c r="E89" s="26">
        <v>376784</v>
      </c>
      <c r="F89" s="21" t="s">
        <v>374</v>
      </c>
      <c r="G89" s="27" t="s">
        <v>375</v>
      </c>
      <c r="H89" s="21" t="s">
        <v>376</v>
      </c>
      <c r="I89" s="27" t="s">
        <v>377</v>
      </c>
      <c r="J89" s="22" t="str">
        <f>IF(AND(K89=1,C89=C90),1,"")</f>
        <v/>
      </c>
      <c r="K89" s="32" t="str">
        <f>IF(OR(C89="",C89=" "),"",1)</f>
        <v/>
      </c>
      <c r="L89" s="22" t="str">
        <f>IF(AND(M89=1,D89=D90),1,"")</f>
        <v/>
      </c>
      <c r="M89" s="32">
        <f>IF(OR(D89="",D89=" "),"",1)</f>
        <v>1</v>
      </c>
      <c r="N89" s="22" t="str">
        <f>IF(AND(O89=1,E89=E90),1,"")</f>
        <v/>
      </c>
      <c r="O89" s="23">
        <f>IF(OR(E89="",E89=" "),"",1)</f>
        <v>1</v>
      </c>
      <c r="P89" s="23">
        <f>IF(OR(K89=1,M89=1,O89=1),1,"")</f>
        <v>1</v>
      </c>
      <c r="Q89" s="23" t="str">
        <f>IF(IFERROR(FIND(")",F89),0)&gt;0,1,"")</f>
        <v/>
      </c>
      <c r="R89" s="23" t="str">
        <f>IF(IFERROR(FIND("Family",F89),0)&gt;0,1,"")</f>
        <v/>
      </c>
      <c r="S89" s="23" t="str">
        <f>IF(IFERROR(FIND("second marker",I89),0)&gt;0,1,"")</f>
        <v/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7" x14ac:dyDescent="0.25">
      <c r="A90" s="1"/>
      <c r="B90" s="9" t="s">
        <v>11</v>
      </c>
      <c r="C90" s="9"/>
      <c r="D90" s="6">
        <v>742863</v>
      </c>
      <c r="E90" s="3">
        <v>369998</v>
      </c>
      <c r="F90" s="6" t="s">
        <v>1041</v>
      </c>
      <c r="G90" s="8" t="s">
        <v>836</v>
      </c>
      <c r="H90" s="8" t="s">
        <v>837</v>
      </c>
      <c r="I90" s="5"/>
      <c r="J90" s="22" t="str">
        <f>IF(AND(K90=1,C90=C91),1,"")</f>
        <v/>
      </c>
      <c r="K90" s="32" t="str">
        <f>IF(OR(C90="",C90=" "),"",1)</f>
        <v/>
      </c>
      <c r="L90" s="22" t="str">
        <f>IF(AND(M90=1,D90=D91),1,"")</f>
        <v/>
      </c>
      <c r="M90" s="32">
        <f>IF(OR(D90="",D90=" "),"",1)</f>
        <v>1</v>
      </c>
      <c r="N90" s="22" t="str">
        <f>IF(AND(O90=1,E90=E91),1,"")</f>
        <v/>
      </c>
      <c r="O90" s="23">
        <f>IF(OR(E90="",E90=" "),"",1)</f>
        <v>1</v>
      </c>
      <c r="P90" s="23">
        <f>IF(OR(K90=1,M90=1,O90=1),1,"")</f>
        <v>1</v>
      </c>
      <c r="Q90" s="23" t="str">
        <f>IF(IFERROR(FIND(")",F90),0)&gt;0,1,"")</f>
        <v/>
      </c>
      <c r="R90" s="23" t="str">
        <f>IF(IFERROR(FIND("Family",F90),0)&gt;0,1,"")</f>
        <v/>
      </c>
      <c r="S90" s="23" t="str">
        <f>IF(IFERROR(FIND("second marker",I90),0)&gt;0,1,"")</f>
        <v/>
      </c>
    </row>
    <row r="91" spans="1:107" x14ac:dyDescent="0.25">
      <c r="A91" s="21"/>
      <c r="B91" s="24" t="s">
        <v>11</v>
      </c>
      <c r="C91" s="24"/>
      <c r="D91" s="24"/>
      <c r="E91" s="54">
        <v>523540</v>
      </c>
      <c r="F91" s="54" t="s">
        <v>1070</v>
      </c>
      <c r="G91" s="65" t="s">
        <v>1071</v>
      </c>
      <c r="H91" s="54" t="s">
        <v>1072</v>
      </c>
      <c r="I91" s="68" t="s">
        <v>546</v>
      </c>
      <c r="J91" s="22" t="str">
        <f>IF(AND(K91=1,C91=C92),1,"")</f>
        <v/>
      </c>
      <c r="K91" s="32" t="str">
        <f>IF(OR(C91="",C91=" "),"",1)</f>
        <v/>
      </c>
      <c r="L91" s="22" t="str">
        <f>IF(AND(M91=1,D91=D92),1,"")</f>
        <v/>
      </c>
      <c r="M91" s="32" t="str">
        <f>IF(OR(D91="",D91=" "),"",1)</f>
        <v/>
      </c>
      <c r="N91" s="22" t="str">
        <f>IF(AND(O91=1,E91=E92),1,"")</f>
        <v/>
      </c>
      <c r="O91" s="23">
        <f>IF(OR(E91="",E91=" "),"",1)</f>
        <v>1</v>
      </c>
      <c r="P91" s="23">
        <f>IF(OR(K91=1,M91=1,O91=1),1,"")</f>
        <v>1</v>
      </c>
      <c r="Q91" s="23" t="str">
        <f>IF(IFERROR(FIND(")",F91),0)&gt;0,1,"")</f>
        <v/>
      </c>
      <c r="R91" s="23" t="str">
        <f>IF(IFERROR(FIND("Family",F91),0)&gt;0,1,"")</f>
        <v/>
      </c>
      <c r="S91" s="23" t="str">
        <f>IF(IFERROR(FIND("second marker",I91),0)&gt;0,1,"")</f>
        <v/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</row>
    <row r="92" spans="1:107" x14ac:dyDescent="0.25">
      <c r="A92" s="21"/>
      <c r="B92" s="73" t="s">
        <v>1073</v>
      </c>
      <c r="C92" s="73"/>
      <c r="D92" s="73"/>
      <c r="E92" s="54">
        <v>569533</v>
      </c>
      <c r="F92" s="54" t="s">
        <v>1074</v>
      </c>
      <c r="G92" s="54" t="s">
        <v>1075</v>
      </c>
      <c r="H92" s="66" t="s">
        <v>1076</v>
      </c>
      <c r="I92" s="54" t="s">
        <v>1077</v>
      </c>
      <c r="J92" s="22" t="str">
        <f>IF(AND(K92=1,C92=C93),1,"")</f>
        <v/>
      </c>
      <c r="K92" s="32" t="str">
        <f>IF(OR(C92="",C92=" "),"",1)</f>
        <v/>
      </c>
      <c r="L92" s="22" t="str">
        <f>IF(AND(M92=1,D92=D93),1,"")</f>
        <v/>
      </c>
      <c r="M92" s="32" t="str">
        <f>IF(OR(D92="",D92=" "),"",1)</f>
        <v/>
      </c>
      <c r="N92" s="22" t="str">
        <f>IF(AND(O92=1,E92=E93),1,"")</f>
        <v/>
      </c>
      <c r="O92" s="23">
        <f>IF(OR(E92="",E92=" "),"",1)</f>
        <v>1</v>
      </c>
      <c r="P92" s="23">
        <f>IF(OR(K92=1,M92=1,O92=1),1,"")</f>
        <v>1</v>
      </c>
      <c r="Q92" s="23" t="str">
        <f>IF(IFERROR(FIND(")",F92),0)&gt;0,1,"")</f>
        <v/>
      </c>
      <c r="R92" s="23" t="str">
        <f>IF(IFERROR(FIND("Family",F92),0)&gt;0,1,"")</f>
        <v/>
      </c>
      <c r="S92" s="23" t="str">
        <f>IF(IFERROR(FIND("second marker",I92),0)&gt;0,1,"")</f>
        <v/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</row>
    <row r="93" spans="1:107" x14ac:dyDescent="0.25">
      <c r="A93" s="6"/>
      <c r="B93" s="9" t="s">
        <v>546</v>
      </c>
      <c r="C93" s="9"/>
      <c r="D93" s="6">
        <v>470349</v>
      </c>
      <c r="E93" s="54">
        <v>414058</v>
      </c>
      <c r="F93" s="60" t="s">
        <v>1013</v>
      </c>
      <c r="G93" s="5" t="s">
        <v>150</v>
      </c>
      <c r="H93" s="6" t="s">
        <v>151</v>
      </c>
      <c r="I93" s="6"/>
      <c r="J93" s="22" t="str">
        <f>IF(AND(K93=1,C93=C94),1,"")</f>
        <v/>
      </c>
      <c r="K93" s="32" t="str">
        <f>IF(OR(C93="",C93=" "),"",1)</f>
        <v/>
      </c>
      <c r="L93" s="22" t="str">
        <f>IF(AND(M93=1,D93=D94),1,"")</f>
        <v/>
      </c>
      <c r="M93" s="32">
        <f>IF(OR(D93="",D93=" "),"",1)</f>
        <v>1</v>
      </c>
      <c r="N93" s="22" t="str">
        <f>IF(AND(O93=1,E93=E94),1,"")</f>
        <v/>
      </c>
      <c r="O93" s="23">
        <f>IF(OR(E93="",E93=" "),"",1)</f>
        <v>1</v>
      </c>
      <c r="P93" s="23">
        <f>IF(OR(K93=1,M93=1,O93=1),1,"")</f>
        <v>1</v>
      </c>
      <c r="Q93" s="23" t="str">
        <f>IF(IFERROR(FIND(")",F93),0)&gt;0,1,"")</f>
        <v/>
      </c>
      <c r="R93" s="23" t="str">
        <f>IF(IFERROR(FIND("Family",F93),0)&gt;0,1,"")</f>
        <v/>
      </c>
      <c r="S93" s="23" t="str">
        <f>IF(IFERROR(FIND("second marker",I93),0)&gt;0,1,"")</f>
        <v/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7" x14ac:dyDescent="0.25">
      <c r="A94" s="1"/>
      <c r="B94" s="9" t="s">
        <v>11</v>
      </c>
      <c r="C94" s="9"/>
      <c r="D94" s="6">
        <v>470475</v>
      </c>
      <c r="E94" s="3">
        <v>371337</v>
      </c>
      <c r="F94" s="6" t="s">
        <v>364</v>
      </c>
      <c r="G94" s="5" t="s">
        <v>365</v>
      </c>
      <c r="H94" s="5" t="s">
        <v>366</v>
      </c>
      <c r="I94" s="17" t="s">
        <v>934</v>
      </c>
      <c r="J94" s="22" t="str">
        <f>IF(AND(K94=1,C94=C95),1,"")</f>
        <v/>
      </c>
      <c r="K94" s="32" t="str">
        <f>IF(OR(C94="",C94=" "),"",1)</f>
        <v/>
      </c>
      <c r="L94" s="22" t="str">
        <f>IF(AND(M94=1,D94=D95),1,"")</f>
        <v/>
      </c>
      <c r="M94" s="32">
        <f>IF(OR(D94="",D94=" "),"",1)</f>
        <v>1</v>
      </c>
      <c r="N94" s="22">
        <f>IF(AND(O94=1,E94=E95),1,"")</f>
        <v>1</v>
      </c>
      <c r="O94" s="23">
        <f>IF(OR(E94="",E94=" "),"",1)</f>
        <v>1</v>
      </c>
      <c r="P94" s="23">
        <f>IF(OR(K94=1,M94=1,O94=1),1,"")</f>
        <v>1</v>
      </c>
      <c r="Q94" s="23" t="str">
        <f>IF(IFERROR(FIND(")",F94),0)&gt;0,1,"")</f>
        <v/>
      </c>
      <c r="R94" s="23" t="str">
        <f>IF(IFERROR(FIND("Family",F94),0)&gt;0,1,"")</f>
        <v/>
      </c>
      <c r="S94" s="23">
        <f>IF(IFERROR(FIND("second marker",I94),0)&gt;0,1,"")</f>
        <v>1</v>
      </c>
    </row>
    <row r="95" spans="1:107" x14ac:dyDescent="0.25">
      <c r="A95" s="6"/>
      <c r="B95" s="9" t="s">
        <v>11</v>
      </c>
      <c r="C95" s="9"/>
      <c r="D95" s="6">
        <v>470538</v>
      </c>
      <c r="E95" s="3">
        <v>371337</v>
      </c>
      <c r="F95" s="6" t="s">
        <v>364</v>
      </c>
      <c r="G95" s="5" t="s">
        <v>365</v>
      </c>
      <c r="H95" s="5" t="s">
        <v>528</v>
      </c>
      <c r="I95" s="17" t="s">
        <v>934</v>
      </c>
      <c r="J95" s="22" t="str">
        <f>IF(AND(K95=1,C95=C96),1,"")</f>
        <v/>
      </c>
      <c r="K95" s="32" t="str">
        <f>IF(OR(C95="",C95=" "),"",1)</f>
        <v/>
      </c>
      <c r="L95" s="22" t="str">
        <f>IF(AND(M95=1,D95=D96),1,"")</f>
        <v/>
      </c>
      <c r="M95" s="32">
        <f>IF(OR(D95="",D95=" "),"",1)</f>
        <v>1</v>
      </c>
      <c r="N95" s="22" t="str">
        <f>IF(AND(O95=1,E95=E96),1,"")</f>
        <v/>
      </c>
      <c r="O95" s="23">
        <f>IF(OR(E95="",E95=" "),"",1)</f>
        <v>1</v>
      </c>
      <c r="P95" s="23">
        <f>IF(OR(K95=1,M95=1,O95=1),1,"")</f>
        <v>1</v>
      </c>
      <c r="Q95" s="23" t="str">
        <f>IF(IFERROR(FIND(")",F95),0)&gt;0,1,"")</f>
        <v/>
      </c>
      <c r="R95" s="23" t="str">
        <f>IF(IFERROR(FIND("Family",F95),0)&gt;0,1,"")</f>
        <v/>
      </c>
      <c r="S95" s="23">
        <f>IF(IFERROR(FIND("second marker",I95),0)&gt;0,1,"")</f>
        <v>1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7" x14ac:dyDescent="0.25">
      <c r="A96" s="1"/>
      <c r="B96" s="9" t="s">
        <v>546</v>
      </c>
      <c r="C96" s="9"/>
      <c r="D96" s="6">
        <v>470481</v>
      </c>
      <c r="E96" s="3"/>
      <c r="F96" s="6" t="s">
        <v>379</v>
      </c>
      <c r="G96" s="5" t="s">
        <v>198</v>
      </c>
      <c r="H96" s="5" t="s">
        <v>380</v>
      </c>
      <c r="I96" s="5"/>
      <c r="J96" s="22" t="str">
        <f>IF(AND(K96=1,C96=C97),1,"")</f>
        <v/>
      </c>
      <c r="K96" s="32" t="str">
        <f>IF(OR(C96="",C96=" "),"",1)</f>
        <v/>
      </c>
      <c r="L96" s="22" t="str">
        <f>IF(AND(M96=1,D96=D97),1,"")</f>
        <v/>
      </c>
      <c r="M96" s="32">
        <f>IF(OR(D96="",D96=" "),"",1)</f>
        <v>1</v>
      </c>
      <c r="N96" s="22" t="str">
        <f>IF(AND(O96=1,E96=E97),1,"")</f>
        <v/>
      </c>
      <c r="O96" s="23" t="str">
        <f>IF(OR(E96="",E96=" "),"",1)</f>
        <v/>
      </c>
      <c r="P96" s="23">
        <f>IF(OR(K96=1,M96=1,O96=1),1,"")</f>
        <v>1</v>
      </c>
      <c r="Q96" s="23" t="str">
        <f>IF(IFERROR(FIND(")",F96),0)&gt;0,1,"")</f>
        <v/>
      </c>
      <c r="R96" s="23" t="str">
        <f>IF(IFERROR(FIND("Family",F96),0)&gt;0,1,"")</f>
        <v/>
      </c>
      <c r="S96" s="23" t="str">
        <f>IF(IFERROR(FIND("second marker",I96),0)&gt;0,1,"")</f>
        <v/>
      </c>
    </row>
    <row r="97" spans="1:105" x14ac:dyDescent="0.25">
      <c r="A97" s="22"/>
      <c r="B97" s="9" t="s">
        <v>546</v>
      </c>
      <c r="C97" s="23"/>
      <c r="D97" s="22">
        <v>470417</v>
      </c>
      <c r="E97" s="26">
        <v>375643</v>
      </c>
      <c r="F97" s="21" t="s">
        <v>240</v>
      </c>
      <c r="G97" s="29" t="s">
        <v>241</v>
      </c>
      <c r="H97" s="21" t="s">
        <v>242</v>
      </c>
      <c r="I97" s="27" t="s">
        <v>243</v>
      </c>
      <c r="J97" s="22" t="str">
        <f>IF(AND(K97=1,C97=C98),1,"")</f>
        <v/>
      </c>
      <c r="K97" s="32" t="str">
        <f>IF(OR(C97="",C97=" "),"",1)</f>
        <v/>
      </c>
      <c r="L97" s="22" t="str">
        <f>IF(AND(M97=1,D97=D98),1,"")</f>
        <v/>
      </c>
      <c r="M97" s="32">
        <f>IF(OR(D97="",D97=" "),"",1)</f>
        <v>1</v>
      </c>
      <c r="N97" s="22" t="str">
        <f>IF(AND(O97=1,E97=E98),1,"")</f>
        <v/>
      </c>
      <c r="O97" s="23">
        <f>IF(OR(E97="",E97=" "),"",1)</f>
        <v>1</v>
      </c>
      <c r="P97" s="23">
        <f>IF(OR(K97=1,M97=1,O97=1),1,"")</f>
        <v>1</v>
      </c>
      <c r="Q97" s="23" t="str">
        <f>IF(IFERROR(FIND(")",F97),0)&gt;0,1,"")</f>
        <v/>
      </c>
      <c r="R97" s="23" t="str">
        <f>IF(IFERROR(FIND("Family",F97),0)&gt;0,1,"")</f>
        <v/>
      </c>
      <c r="S97" s="23" t="str">
        <f>IF(IFERROR(FIND("second marker",I97),0)&gt;0,1,"")</f>
        <v/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x14ac:dyDescent="0.25">
      <c r="A98" s="6"/>
      <c r="B98" s="9" t="s">
        <v>546</v>
      </c>
      <c r="C98" s="9"/>
      <c r="D98" s="6">
        <v>470418</v>
      </c>
      <c r="E98" s="3">
        <v>371745</v>
      </c>
      <c r="F98" s="6" t="s">
        <v>244</v>
      </c>
      <c r="G98" s="6" t="s">
        <v>245</v>
      </c>
      <c r="H98" s="6" t="s">
        <v>246</v>
      </c>
      <c r="I98" s="17" t="s">
        <v>247</v>
      </c>
      <c r="J98" s="22" t="str">
        <f>IF(AND(K98=1,C98=C99),1,"")</f>
        <v/>
      </c>
      <c r="K98" s="32" t="str">
        <f>IF(OR(C98="",C98=" "),"",1)</f>
        <v/>
      </c>
      <c r="L98" s="22" t="str">
        <f>IF(AND(M98=1,D98=D99),1,"")</f>
        <v/>
      </c>
      <c r="M98" s="32">
        <f>IF(OR(D98="",D98=" "),"",1)</f>
        <v>1</v>
      </c>
      <c r="N98" s="22" t="str">
        <f>IF(AND(O98=1,E98=E99),1,"")</f>
        <v/>
      </c>
      <c r="O98" s="23">
        <f>IF(OR(E98="",E98=" "),"",1)</f>
        <v>1</v>
      </c>
      <c r="P98" s="23">
        <f>IF(OR(K98=1,M98=1,O98=1),1,"")</f>
        <v>1</v>
      </c>
      <c r="Q98" s="23">
        <f>IF(IFERROR(FIND(")",F98),0)&gt;0,1,"")</f>
        <v>1</v>
      </c>
      <c r="R98" s="23" t="str">
        <f>IF(IFERROR(FIND("Family",F98),0)&gt;0,1,"")</f>
        <v/>
      </c>
      <c r="S98" s="23" t="str">
        <f>IF(IFERROR(FIND("second marker",I98),0)&gt;0,1,"")</f>
        <v/>
      </c>
    </row>
    <row r="99" spans="1:105" x14ac:dyDescent="0.25">
      <c r="A99" s="21"/>
      <c r="B99" s="9" t="s">
        <v>546</v>
      </c>
      <c r="C99" s="23"/>
      <c r="D99" s="22">
        <v>470478</v>
      </c>
      <c r="E99" s="26">
        <v>375853</v>
      </c>
      <c r="F99" s="21" t="s">
        <v>370</v>
      </c>
      <c r="G99" s="21" t="s">
        <v>371</v>
      </c>
      <c r="H99" s="21" t="s">
        <v>372</v>
      </c>
      <c r="I99" s="27" t="s">
        <v>373</v>
      </c>
      <c r="J99" s="22" t="str">
        <f>IF(AND(K99=1,C99=C100),1,"")</f>
        <v/>
      </c>
      <c r="K99" s="32" t="str">
        <f>IF(OR(C99="",C99=" "),"",1)</f>
        <v/>
      </c>
      <c r="L99" s="22" t="str">
        <f>IF(AND(M99=1,D99=D100),1,"")</f>
        <v/>
      </c>
      <c r="M99" s="32">
        <f>IF(OR(D99="",D99=" "),"",1)</f>
        <v>1</v>
      </c>
      <c r="N99" s="22" t="str">
        <f>IF(AND(O99=1,E99=E100),1,"")</f>
        <v/>
      </c>
      <c r="O99" s="23">
        <f>IF(OR(E99="",E99=" "),"",1)</f>
        <v>1</v>
      </c>
      <c r="P99" s="23">
        <f>IF(OR(K99=1,M99=1,O99=1),1,"")</f>
        <v>1</v>
      </c>
      <c r="Q99" s="23" t="str">
        <f>IF(IFERROR(FIND(")",F99),0)&gt;0,1,"")</f>
        <v/>
      </c>
      <c r="R99" s="23" t="str">
        <f>IF(IFERROR(FIND("Family",F99),0)&gt;0,1,"")</f>
        <v/>
      </c>
      <c r="S99" s="23" t="str">
        <f>IF(IFERROR(FIND("second marker",I99),0)&gt;0,1,"")</f>
        <v/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s="1" customFormat="1" x14ac:dyDescent="0.25">
      <c r="A100" s="21"/>
      <c r="B100" s="9" t="s">
        <v>11</v>
      </c>
      <c r="C100" s="23"/>
      <c r="D100" s="22">
        <v>470415</v>
      </c>
      <c r="E100" s="26">
        <v>375463</v>
      </c>
      <c r="F100" s="21" t="s">
        <v>236</v>
      </c>
      <c r="G100" s="28" t="s">
        <v>237</v>
      </c>
      <c r="H100" s="21" t="s">
        <v>238</v>
      </c>
      <c r="I100" s="27" t="s">
        <v>239</v>
      </c>
      <c r="J100" s="22" t="str">
        <f>IF(AND(K100=1,C100=C102),1,"")</f>
        <v/>
      </c>
      <c r="K100" s="32" t="str">
        <f>IF(OR(C100="",C100=" "),"",1)</f>
        <v/>
      </c>
      <c r="L100" s="22" t="str">
        <f>IF(AND(M100=1,D100=D102),1,"")</f>
        <v/>
      </c>
      <c r="M100" s="32">
        <f>IF(OR(D100="",D100=" "),"",1)</f>
        <v>1</v>
      </c>
      <c r="N100" s="22" t="str">
        <f>IF(AND(O100=1,E100=E102),1,"")</f>
        <v/>
      </c>
      <c r="O100" s="23">
        <f>IF(OR(E100="",E100=" "),"",1)</f>
        <v>1</v>
      </c>
      <c r="P100" s="23">
        <f>IF(OR(K100=1,M100=1,O100=1),1,"")</f>
        <v>1</v>
      </c>
      <c r="Q100" s="23" t="str">
        <f>IF(IFERROR(FIND(")",F100),0)&gt;0,1,"")</f>
        <v/>
      </c>
      <c r="R100" s="23" t="str">
        <f>IF(IFERROR(FIND("Family",F100),0)&gt;0,1,"")</f>
        <v/>
      </c>
      <c r="S100" s="23" t="str">
        <f>IF(IFERROR(FIND("second marker",I100),0)&gt;0,1,"")</f>
        <v/>
      </c>
    </row>
    <row r="101" spans="1:105" s="1" customFormat="1" x14ac:dyDescent="0.25">
      <c r="B101" s="9" t="s">
        <v>546</v>
      </c>
      <c r="C101" s="9"/>
      <c r="D101" s="6">
        <v>470480</v>
      </c>
      <c r="E101" s="24">
        <v>328981</v>
      </c>
      <c r="F101" s="59" t="s">
        <v>1014</v>
      </c>
      <c r="G101" s="5" t="s">
        <v>378</v>
      </c>
      <c r="H101" s="5" t="s">
        <v>89</v>
      </c>
      <c r="I101" s="59" t="s">
        <v>1015</v>
      </c>
      <c r="J101" s="22" t="str">
        <f>IF(AND(K101=1,C101=C103),1,"")</f>
        <v/>
      </c>
      <c r="K101" s="32" t="str">
        <f>IF(OR(C101="",C101=" "),"",1)</f>
        <v/>
      </c>
      <c r="L101" s="22" t="str">
        <f>IF(AND(M101=1,D101=D103),1,"")</f>
        <v/>
      </c>
      <c r="M101" s="32">
        <f>IF(OR(D101="",D101=" "),"",1)</f>
        <v>1</v>
      </c>
      <c r="N101" s="22" t="str">
        <f>IF(AND(O101=1,E101=E103),1,"")</f>
        <v/>
      </c>
      <c r="O101" s="23">
        <f>IF(OR(E101="",E101=" "),"",1)</f>
        <v>1</v>
      </c>
      <c r="P101" s="23">
        <f>IF(OR(K101=1,M101=1,O101=1),1,"")</f>
        <v>1</v>
      </c>
      <c r="Q101" s="23">
        <f>IF(IFERROR(FIND(")",F101),0)&gt;0,1,"")</f>
        <v>1</v>
      </c>
      <c r="R101" s="23" t="str">
        <f>IF(IFERROR(FIND("Family",F101),0)&gt;0,1,"")</f>
        <v/>
      </c>
      <c r="S101" s="23" t="str">
        <f>IF(IFERROR(FIND("second marker",I101),0)&gt;0,1,"")</f>
        <v/>
      </c>
    </row>
    <row r="102" spans="1:105" x14ac:dyDescent="0.25">
      <c r="A102" s="21"/>
      <c r="B102" s="9" t="s">
        <v>11</v>
      </c>
      <c r="C102" s="23"/>
      <c r="D102" s="22"/>
      <c r="E102" s="26">
        <v>437330</v>
      </c>
      <c r="F102" s="21" t="s">
        <v>985</v>
      </c>
      <c r="G102" s="28" t="s">
        <v>987</v>
      </c>
      <c r="H102" s="18" t="s">
        <v>986</v>
      </c>
      <c r="I102" s="17" t="s">
        <v>988</v>
      </c>
      <c r="J102" s="22" t="str">
        <f>IF(AND(K102=1,C102=C103),1,"")</f>
        <v/>
      </c>
      <c r="K102" s="32" t="str">
        <f>IF(OR(C102="",C102=" "),"",1)</f>
        <v/>
      </c>
      <c r="L102" s="22" t="str">
        <f>IF(AND(M102=1,D102=D103),1,"")</f>
        <v/>
      </c>
      <c r="M102" s="32" t="str">
        <f>IF(OR(D102="",D102=" "),"",1)</f>
        <v/>
      </c>
      <c r="N102" s="22" t="str">
        <f>IF(AND(O102=1,E102=E103),1,"")</f>
        <v/>
      </c>
      <c r="O102" s="23">
        <f>IF(OR(E102="",E102=" "),"",1)</f>
        <v>1</v>
      </c>
      <c r="P102" s="23">
        <f>IF(OR(K102=1,M102=1,O102=1),1,"")</f>
        <v>1</v>
      </c>
      <c r="Q102" s="23" t="str">
        <f>IF(IFERROR(FIND(")",F102),0)&gt;0,1,"")</f>
        <v/>
      </c>
      <c r="R102" s="23" t="str">
        <f>IF(IFERROR(FIND("Family",F102),0)&gt;0,1,"")</f>
        <v/>
      </c>
      <c r="S102" s="23" t="str">
        <f>IF(IFERROR(FIND("second marker",I102),0)&gt;0,1,"")</f>
        <v/>
      </c>
    </row>
    <row r="103" spans="1:105" x14ac:dyDescent="0.25">
      <c r="A103" s="1"/>
      <c r="B103" s="9" t="s">
        <v>546</v>
      </c>
      <c r="C103" s="9"/>
      <c r="D103" s="6">
        <v>470495</v>
      </c>
      <c r="E103" s="3"/>
      <c r="F103" s="6" t="s">
        <v>400</v>
      </c>
      <c r="G103" s="5" t="s">
        <v>401</v>
      </c>
      <c r="H103" s="5" t="s">
        <v>225</v>
      </c>
      <c r="I103" s="5"/>
      <c r="J103" s="22" t="str">
        <f>IF(AND(K103=1,C103=C104),1,"")</f>
        <v/>
      </c>
      <c r="K103" s="32" t="str">
        <f>IF(OR(C103="",C103=" "),"",1)</f>
        <v/>
      </c>
      <c r="L103" s="22" t="str">
        <f>IF(AND(M103=1,D103=D104),1,"")</f>
        <v/>
      </c>
      <c r="M103" s="32">
        <f>IF(OR(D103="",D103=" "),"",1)</f>
        <v>1</v>
      </c>
      <c r="N103" s="22" t="str">
        <f>IF(AND(O103=1,E103=E104),1,"")</f>
        <v/>
      </c>
      <c r="O103" s="23" t="str">
        <f>IF(OR(E103="",E103=" "),"",1)</f>
        <v/>
      </c>
      <c r="P103" s="23">
        <f>IF(OR(K103=1,M103=1,O103=1),1,"")</f>
        <v>1</v>
      </c>
      <c r="Q103" s="23" t="str">
        <f>IF(IFERROR(FIND(")",F103),0)&gt;0,1,"")</f>
        <v/>
      </c>
      <c r="R103" s="23" t="str">
        <f>IF(IFERROR(FIND("Family",F103),0)&gt;0,1,"")</f>
        <v/>
      </c>
      <c r="S103" s="23" t="str">
        <f>IF(IFERROR(FIND("second marker",I103),0)&gt;0,1,"")</f>
        <v/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x14ac:dyDescent="0.25">
      <c r="A104" s="1"/>
      <c r="B104" s="9" t="s">
        <v>546</v>
      </c>
      <c r="C104" s="9"/>
      <c r="D104" s="6">
        <v>470667</v>
      </c>
      <c r="E104" s="3"/>
      <c r="F104" s="6" t="s">
        <v>758</v>
      </c>
      <c r="G104" s="6" t="s">
        <v>759</v>
      </c>
      <c r="H104" s="5" t="s">
        <v>760</v>
      </c>
      <c r="I104" s="5"/>
      <c r="J104" s="22" t="str">
        <f>IF(AND(K104=1,C104=C105),1,"")</f>
        <v/>
      </c>
      <c r="K104" s="32" t="str">
        <f>IF(OR(C104="",C104=" "),"",1)</f>
        <v/>
      </c>
      <c r="L104" s="22" t="str">
        <f>IF(AND(M104=1,D104=D105),1,"")</f>
        <v/>
      </c>
      <c r="M104" s="32">
        <f>IF(OR(D104="",D104=" "),"",1)</f>
        <v>1</v>
      </c>
      <c r="N104" s="22" t="str">
        <f>IF(AND(O104=1,E104=E105),1,"")</f>
        <v/>
      </c>
      <c r="O104" s="23" t="str">
        <f>IF(OR(E104="",E104=" "),"",1)</f>
        <v/>
      </c>
      <c r="P104" s="23">
        <f>IF(OR(K104=1,M104=1,O104=1),1,"")</f>
        <v>1</v>
      </c>
      <c r="Q104" s="23" t="str">
        <f>IF(IFERROR(FIND(")",F104),0)&gt;0,1,"")</f>
        <v/>
      </c>
      <c r="R104" s="23" t="str">
        <f>IF(IFERROR(FIND("Family",F104),0)&gt;0,1,"")</f>
        <v/>
      </c>
      <c r="S104" s="23" t="str">
        <f>IF(IFERROR(FIND("second marker",I104),0)&gt;0,1,"")</f>
        <v/>
      </c>
      <c r="CY104" s="1"/>
    </row>
    <row r="105" spans="1:105" x14ac:dyDescent="0.25">
      <c r="A105" s="1"/>
      <c r="B105" s="9" t="s">
        <v>546</v>
      </c>
      <c r="C105" s="9"/>
      <c r="D105" s="6">
        <v>470496</v>
      </c>
      <c r="E105" s="3"/>
      <c r="F105" s="6" t="s">
        <v>402</v>
      </c>
      <c r="G105" s="5" t="s">
        <v>289</v>
      </c>
      <c r="H105" s="5" t="s">
        <v>403</v>
      </c>
      <c r="I105" s="5"/>
      <c r="J105" s="22" t="str">
        <f>IF(AND(K105=1,C105=C106),1,"")</f>
        <v/>
      </c>
      <c r="K105" s="32" t="str">
        <f>IF(OR(C105="",C105=" "),"",1)</f>
        <v/>
      </c>
      <c r="L105" s="22" t="str">
        <f>IF(AND(M105=1,D105=D106),1,"")</f>
        <v/>
      </c>
      <c r="M105" s="32">
        <f>IF(OR(D105="",D105=" "),"",1)</f>
        <v>1</v>
      </c>
      <c r="N105" s="22" t="str">
        <f>IF(AND(O105=1,E105=E106),1,"")</f>
        <v/>
      </c>
      <c r="O105" s="23" t="str">
        <f>IF(OR(E105="",E105=" "),"",1)</f>
        <v/>
      </c>
      <c r="P105" s="23">
        <f>IF(OR(K105=1,M105=1,O105=1),1,"")</f>
        <v>1</v>
      </c>
      <c r="Q105" s="23" t="str">
        <f>IF(IFERROR(FIND(")",F105),0)&gt;0,1,"")</f>
        <v/>
      </c>
      <c r="R105" s="23" t="str">
        <f>IF(IFERROR(FIND("Family",F105),0)&gt;0,1,"")</f>
        <v/>
      </c>
      <c r="S105" s="23" t="str">
        <f>IF(IFERROR(FIND("second marker",I105),0)&gt;0,1,"")</f>
        <v/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x14ac:dyDescent="0.25">
      <c r="A106" s="3" t="s">
        <v>866</v>
      </c>
      <c r="B106" s="9" t="s">
        <v>546</v>
      </c>
      <c r="C106" s="9">
        <v>207420</v>
      </c>
      <c r="D106" s="4"/>
      <c r="E106" s="3"/>
      <c r="F106" s="4" t="s">
        <v>867</v>
      </c>
      <c r="G106" s="3" t="s">
        <v>868</v>
      </c>
      <c r="H106" s="3" t="s">
        <v>453</v>
      </c>
      <c r="I106" s="3" t="s">
        <v>546</v>
      </c>
      <c r="J106" s="22" t="str">
        <f>IF(AND(K106=1,C106=C107),1,"")</f>
        <v/>
      </c>
      <c r="K106" s="32">
        <f>IF(OR(C106="",C106=" "),"",1)</f>
        <v>1</v>
      </c>
      <c r="L106" s="22" t="str">
        <f>IF(AND(M106=1,D106=D107),1,"")</f>
        <v/>
      </c>
      <c r="M106" s="32" t="str">
        <f>IF(OR(D106="",D106=" "),"",1)</f>
        <v/>
      </c>
      <c r="N106" s="22" t="str">
        <f>IF(AND(O106=1,E106=E107),1,"")</f>
        <v/>
      </c>
      <c r="O106" s="23" t="str">
        <f>IF(OR(E106="",E106=" "),"",1)</f>
        <v/>
      </c>
      <c r="P106" s="23">
        <f>IF(OR(K106=1,M106=1,O106=1),1,"")</f>
        <v>1</v>
      </c>
      <c r="Q106" s="23" t="str">
        <f>IF(IFERROR(FIND(")",F106),0)&gt;0,1,"")</f>
        <v/>
      </c>
      <c r="R106" s="23" t="str">
        <f>IF(IFERROR(FIND("Family",F106),0)&gt;0,1,"")</f>
        <v/>
      </c>
      <c r="S106" s="23" t="str">
        <f>IF(IFERROR(FIND("second marker",I106),0)&gt;0,1,"")</f>
        <v/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x14ac:dyDescent="0.25">
      <c r="A107" s="1"/>
      <c r="B107" s="9" t="s">
        <v>546</v>
      </c>
      <c r="C107" s="9"/>
      <c r="D107" s="6">
        <v>470494</v>
      </c>
      <c r="E107" s="3"/>
      <c r="F107" s="6" t="s">
        <v>397</v>
      </c>
      <c r="G107" s="6" t="s">
        <v>398</v>
      </c>
      <c r="H107" s="6" t="s">
        <v>399</v>
      </c>
      <c r="I107" s="6"/>
      <c r="J107" s="22" t="str">
        <f>IF(AND(K107=1,C107=C108),1,"")</f>
        <v/>
      </c>
      <c r="K107" s="32" t="str">
        <f>IF(OR(C107="",C107=" "),"",1)</f>
        <v/>
      </c>
      <c r="L107" s="22" t="str">
        <f>IF(AND(M107=1,D107=D108),1,"")</f>
        <v/>
      </c>
      <c r="M107" s="32">
        <f>IF(OR(D107="",D107=" "),"",1)</f>
        <v>1</v>
      </c>
      <c r="N107" s="22" t="str">
        <f>IF(AND(O107=1,E107=E108),1,"")</f>
        <v/>
      </c>
      <c r="O107" s="23" t="str">
        <f>IF(OR(E107="",E107=" "),"",1)</f>
        <v/>
      </c>
      <c r="P107" s="23">
        <f>IF(OR(K107=1,M107=1,O107=1),1,"")</f>
        <v>1</v>
      </c>
      <c r="Q107" s="23" t="str">
        <f>IF(IFERROR(FIND(")",F107),0)&gt;0,1,"")</f>
        <v/>
      </c>
      <c r="R107" s="23" t="str">
        <f>IF(IFERROR(FIND("Family",F107),0)&gt;0,1,"")</f>
        <v/>
      </c>
      <c r="S107" s="23" t="str">
        <f>IF(IFERROR(FIND("second marker",I107),0)&gt;0,1,"")</f>
        <v/>
      </c>
    </row>
    <row r="108" spans="1:105" x14ac:dyDescent="0.25">
      <c r="A108" s="1"/>
      <c r="B108" s="9" t="s">
        <v>546</v>
      </c>
      <c r="C108" s="9"/>
      <c r="D108" s="6">
        <v>470668</v>
      </c>
      <c r="E108" s="3"/>
      <c r="F108" s="6" t="s">
        <v>761</v>
      </c>
      <c r="G108" s="6" t="s">
        <v>762</v>
      </c>
      <c r="H108" s="6" t="s">
        <v>763</v>
      </c>
      <c r="I108" s="6"/>
      <c r="J108" s="22" t="str">
        <f>IF(AND(K108=1,C108=C109),1,"")</f>
        <v/>
      </c>
      <c r="K108" s="32" t="str">
        <f>IF(OR(C108="",C108=" "),"",1)</f>
        <v/>
      </c>
      <c r="L108" s="22" t="str">
        <f>IF(AND(M108=1,D108=D109),1,"")</f>
        <v/>
      </c>
      <c r="M108" s="32">
        <f>IF(OR(D108="",D108=" "),"",1)</f>
        <v>1</v>
      </c>
      <c r="N108" s="22" t="str">
        <f>IF(AND(O108=1,E108=E109),1,"")</f>
        <v/>
      </c>
      <c r="O108" s="23" t="str">
        <f>IF(OR(E108="",E108=" "),"",1)</f>
        <v/>
      </c>
      <c r="P108" s="23">
        <f>IF(OR(K108=1,M108=1,O108=1),1,"")</f>
        <v>1</v>
      </c>
      <c r="Q108" s="23" t="str">
        <f>IF(IFERROR(FIND(")",F108),0)&gt;0,1,"")</f>
        <v/>
      </c>
      <c r="R108" s="23" t="str">
        <f>IF(IFERROR(FIND("Family",F108),0)&gt;0,1,"")</f>
        <v/>
      </c>
      <c r="S108" s="23" t="str">
        <f>IF(IFERROR(FIND("second marker",I108),0)&gt;0,1,"")</f>
        <v/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x14ac:dyDescent="0.25">
      <c r="A109" s="1"/>
      <c r="B109" s="9" t="s">
        <v>546</v>
      </c>
      <c r="C109" s="9"/>
      <c r="D109" s="6">
        <v>470493</v>
      </c>
      <c r="E109" s="3"/>
      <c r="F109" s="6" t="s">
        <v>394</v>
      </c>
      <c r="G109" s="6" t="s">
        <v>395</v>
      </c>
      <c r="H109" s="6" t="s">
        <v>396</v>
      </c>
      <c r="I109" s="6"/>
      <c r="J109" s="22" t="str">
        <f>IF(AND(K109=1,C109=C110),1,"")</f>
        <v/>
      </c>
      <c r="K109" s="32" t="str">
        <f>IF(OR(C109="",C109=" "),"",1)</f>
        <v/>
      </c>
      <c r="L109" s="22" t="str">
        <f>IF(AND(M109=1,D109=D110),1,"")</f>
        <v/>
      </c>
      <c r="M109" s="32">
        <f>IF(OR(D109="",D109=" "),"",1)</f>
        <v>1</v>
      </c>
      <c r="N109" s="22" t="str">
        <f>IF(AND(O109=1,E109=E110),1,"")</f>
        <v/>
      </c>
      <c r="O109" s="23" t="str">
        <f>IF(OR(E109="",E109=" "),"",1)</f>
        <v/>
      </c>
      <c r="P109" s="23">
        <f>IF(OR(K109=1,M109=1,O109=1),1,"")</f>
        <v>1</v>
      </c>
      <c r="Q109" s="23" t="str">
        <f>IF(IFERROR(FIND(")",F109),0)&gt;0,1,"")</f>
        <v/>
      </c>
      <c r="R109" s="23" t="str">
        <f>IF(IFERROR(FIND("Family",F109),0)&gt;0,1,"")</f>
        <v/>
      </c>
      <c r="S109" s="23" t="str">
        <f>IF(IFERROR(FIND("second marker",I109),0)&gt;0,1,"")</f>
        <v/>
      </c>
    </row>
    <row r="110" spans="1:105" x14ac:dyDescent="0.25">
      <c r="A110" s="6"/>
      <c r="B110" s="9" t="s">
        <v>546</v>
      </c>
      <c r="C110" s="9"/>
      <c r="D110" s="6">
        <v>746906</v>
      </c>
      <c r="E110" s="3">
        <v>298599</v>
      </c>
      <c r="F110" s="6" t="s">
        <v>856</v>
      </c>
      <c r="G110" s="6" t="s">
        <v>347</v>
      </c>
      <c r="H110" s="6" t="s">
        <v>348</v>
      </c>
      <c r="I110" s="17" t="s">
        <v>349</v>
      </c>
      <c r="J110" s="22" t="str">
        <f>IF(AND(K110=1,C110=C111),1,"")</f>
        <v/>
      </c>
      <c r="K110" s="32" t="str">
        <f>IF(OR(C110="",C110=" "),"",1)</f>
        <v/>
      </c>
      <c r="L110" s="22" t="str">
        <f>IF(AND(M110=1,D110=D111),1,"")</f>
        <v/>
      </c>
      <c r="M110" s="32">
        <f>IF(OR(D110="",D110=" "),"",1)</f>
        <v>1</v>
      </c>
      <c r="N110" s="22" t="str">
        <f>IF(AND(O110=1,E110=E111),1,"")</f>
        <v/>
      </c>
      <c r="O110" s="23">
        <f>IF(OR(E110="",E110=" "),"",1)</f>
        <v>1</v>
      </c>
      <c r="P110" s="23">
        <f>IF(OR(K110=1,M110=1,O110=1),1,"")</f>
        <v>1</v>
      </c>
      <c r="Q110" s="23" t="str">
        <f>IF(IFERROR(FIND(")",F110),0)&gt;0,1,"")</f>
        <v/>
      </c>
      <c r="R110" s="23" t="str">
        <f>IF(IFERROR(FIND("Family",F110),0)&gt;0,1,"")</f>
        <v/>
      </c>
      <c r="S110" s="23" t="str">
        <f>IF(IFERROR(FIND("second marker",I110),0)&gt;0,1,"")</f>
        <v/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 x14ac:dyDescent="0.25">
      <c r="A111" s="1"/>
      <c r="B111" s="9" t="s">
        <v>546</v>
      </c>
      <c r="C111" s="9"/>
      <c r="D111" s="6">
        <v>470705</v>
      </c>
      <c r="E111" s="3"/>
      <c r="F111" s="6" t="s">
        <v>800</v>
      </c>
      <c r="G111" s="6" t="s">
        <v>801</v>
      </c>
      <c r="H111" s="6" t="s">
        <v>802</v>
      </c>
      <c r="I111" s="6"/>
      <c r="J111" s="22" t="str">
        <f>IF(AND(K111=1,C111=C112),1,"")</f>
        <v/>
      </c>
      <c r="K111" s="32" t="str">
        <f>IF(OR(C111="",C111=" "),"",1)</f>
        <v/>
      </c>
      <c r="L111" s="22" t="str">
        <f>IF(AND(M111=1,D111=D112),1,"")</f>
        <v/>
      </c>
      <c r="M111" s="32">
        <f>IF(OR(D111="",D111=" "),"",1)</f>
        <v>1</v>
      </c>
      <c r="N111" s="22" t="str">
        <f>IF(AND(O111=1,E111=E112),1,"")</f>
        <v/>
      </c>
      <c r="O111" s="23" t="str">
        <f>IF(OR(E111="",E111=" "),"",1)</f>
        <v/>
      </c>
      <c r="P111" s="23">
        <f>IF(OR(K111=1,M111=1,O111=1),1,"")</f>
        <v>1</v>
      </c>
      <c r="Q111" s="23" t="str">
        <f>IF(IFERROR(FIND(")",F111),0)&gt;0,1,"")</f>
        <v/>
      </c>
      <c r="R111" s="23" t="str">
        <f>IF(IFERROR(FIND("Family",F111),0)&gt;0,1,"")</f>
        <v/>
      </c>
      <c r="S111" s="23" t="str">
        <f>IF(IFERROR(FIND("second marker",I111),0)&gt;0,1,"")</f>
        <v/>
      </c>
    </row>
    <row r="112" spans="1:105" x14ac:dyDescent="0.25">
      <c r="A112" s="1"/>
      <c r="B112" s="9" t="s">
        <v>546</v>
      </c>
      <c r="C112" s="9"/>
      <c r="D112" s="6">
        <v>470706</v>
      </c>
      <c r="E112" s="3"/>
      <c r="F112" s="6" t="s">
        <v>803</v>
      </c>
      <c r="G112" s="6" t="s">
        <v>804</v>
      </c>
      <c r="H112" s="6" t="s">
        <v>805</v>
      </c>
      <c r="I112" s="6"/>
      <c r="J112" s="22" t="str">
        <f>IF(AND(K112=1,C112=C113),1,"")</f>
        <v/>
      </c>
      <c r="K112" s="32" t="str">
        <f>IF(OR(C112="",C112=" "),"",1)</f>
        <v/>
      </c>
      <c r="L112" s="22" t="str">
        <f>IF(AND(M112=1,D112=D113),1,"")</f>
        <v/>
      </c>
      <c r="M112" s="32">
        <f>IF(OR(D112="",D112=" "),"",1)</f>
        <v>1</v>
      </c>
      <c r="N112" s="22" t="str">
        <f>IF(AND(O112=1,E112=E113),1,"")</f>
        <v/>
      </c>
      <c r="O112" s="23" t="str">
        <f>IF(OR(E112="",E112=" "),"",1)</f>
        <v/>
      </c>
      <c r="P112" s="23">
        <f>IF(OR(K112=1,M112=1,O112=1),1,"")</f>
        <v>1</v>
      </c>
      <c r="Q112" s="23">
        <f>IF(IFERROR(FIND(")",F112),0)&gt;0,1,"")</f>
        <v>1</v>
      </c>
      <c r="R112" s="23" t="str">
        <f>IF(IFERROR(FIND("Family",F112),0)&gt;0,1,"")</f>
        <v/>
      </c>
      <c r="S112" s="23" t="str">
        <f>IF(IFERROR(FIND("second marker",I112),0)&gt;0,1,"")</f>
        <v/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7" x14ac:dyDescent="0.25">
      <c r="A113" s="6"/>
      <c r="B113" s="9" t="s">
        <v>546</v>
      </c>
      <c r="C113" s="9"/>
      <c r="D113" s="6">
        <v>470332</v>
      </c>
      <c r="E113" s="24">
        <v>385053</v>
      </c>
      <c r="F113" s="6" t="s">
        <v>1011</v>
      </c>
      <c r="G113" s="6" t="s">
        <v>136</v>
      </c>
      <c r="H113" s="5" t="s">
        <v>137</v>
      </c>
      <c r="I113" s="59" t="s">
        <v>1010</v>
      </c>
      <c r="J113" s="22" t="str">
        <f>IF(AND(K113=1,C113=C114),1,"")</f>
        <v/>
      </c>
      <c r="K113" s="32" t="str">
        <f>IF(OR(C113="",C113=" "),"",1)</f>
        <v/>
      </c>
      <c r="L113" s="22" t="str">
        <f>IF(AND(M113=1,D113=D114),1,"")</f>
        <v/>
      </c>
      <c r="M113" s="32">
        <f>IF(OR(D113="",D113=" "),"",1)</f>
        <v>1</v>
      </c>
      <c r="N113" s="22" t="str">
        <f>IF(AND(O113=1,E113=E114),1,"")</f>
        <v/>
      </c>
      <c r="O113" s="23">
        <f>IF(OR(E113="",E113=" "),"",1)</f>
        <v>1</v>
      </c>
      <c r="P113" s="23">
        <f>IF(OR(K113=1,M113=1,O113=1),1,"")</f>
        <v>1</v>
      </c>
      <c r="Q113" s="23" t="str">
        <f>IF(IFERROR(FIND(")",F113),0)&gt;0,1,"")</f>
        <v/>
      </c>
      <c r="R113" s="23" t="str">
        <f>IF(IFERROR(FIND("Family",F113),0)&gt;0,1,"")</f>
        <v/>
      </c>
      <c r="S113" s="23" t="str">
        <f>IF(IFERROR(FIND("second marker",I113),0)&gt;0,1,"")</f>
        <v/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</row>
    <row r="114" spans="1:107" x14ac:dyDescent="0.25">
      <c r="A114" s="1"/>
      <c r="B114" s="9" t="s">
        <v>11</v>
      </c>
      <c r="C114" s="9"/>
      <c r="D114" s="6">
        <v>745202</v>
      </c>
      <c r="E114" s="3">
        <v>371419</v>
      </c>
      <c r="F114" s="6" t="s">
        <v>849</v>
      </c>
      <c r="G114" s="5" t="s">
        <v>73</v>
      </c>
      <c r="H114" s="6" t="s">
        <v>171</v>
      </c>
      <c r="I114" s="6" t="s">
        <v>172</v>
      </c>
      <c r="J114" s="22" t="str">
        <f>IF(AND(K114=1,C114=C115),1,"")</f>
        <v/>
      </c>
      <c r="K114" s="32" t="str">
        <f>IF(OR(C114="",C114=" "),"",1)</f>
        <v/>
      </c>
      <c r="L114" s="22" t="str">
        <f>IF(AND(M114=1,D114=D115),1,"")</f>
        <v/>
      </c>
      <c r="M114" s="32">
        <f>IF(OR(D114="",D114=" "),"",1)</f>
        <v>1</v>
      </c>
      <c r="N114" s="22" t="str">
        <f>IF(AND(O114=1,E114=E115),1,"")</f>
        <v/>
      </c>
      <c r="O114" s="23">
        <f>IF(OR(E114="",E114=" "),"",1)</f>
        <v>1</v>
      </c>
      <c r="P114" s="23">
        <f>IF(OR(K114=1,M114=1,O114=1),1,"")</f>
        <v>1</v>
      </c>
      <c r="Q114" s="23" t="str">
        <f>IF(IFERROR(FIND(")",F114),0)&gt;0,1,"")</f>
        <v/>
      </c>
      <c r="R114" s="23" t="str">
        <f>IF(IFERROR(FIND("Family",F114),0)&gt;0,1,"")</f>
        <v/>
      </c>
      <c r="S114" s="23" t="str">
        <f>IF(IFERROR(FIND("second marker",I114),0)&gt;0,1,"")</f>
        <v/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7" x14ac:dyDescent="0.25">
      <c r="A115" s="6"/>
      <c r="B115" s="9" t="s">
        <v>546</v>
      </c>
      <c r="C115" s="9"/>
      <c r="D115" s="6">
        <v>470377</v>
      </c>
      <c r="E115" s="3"/>
      <c r="F115" s="6" t="s">
        <v>178</v>
      </c>
      <c r="G115" s="5" t="s">
        <v>179</v>
      </c>
      <c r="H115" s="5" t="s">
        <v>180</v>
      </c>
      <c r="I115" s="5"/>
      <c r="J115" s="22" t="str">
        <f>IF(AND(K115=1,C115=C116),1,"")</f>
        <v/>
      </c>
      <c r="K115" s="32" t="str">
        <f>IF(OR(C115="",C115=" "),"",1)</f>
        <v/>
      </c>
      <c r="L115" s="22" t="str">
        <f>IF(AND(M115=1,D115=D116),1,"")</f>
        <v/>
      </c>
      <c r="M115" s="32">
        <f>IF(OR(D115="",D115=" "),"",1)</f>
        <v>1</v>
      </c>
      <c r="N115" s="22" t="str">
        <f>IF(AND(O115=1,E115=E116),1,"")</f>
        <v/>
      </c>
      <c r="O115" s="23" t="str">
        <f>IF(OR(E115="",E115=" "),"",1)</f>
        <v/>
      </c>
      <c r="P115" s="23">
        <f>IF(OR(K115=1,M115=1,O115=1),1,"")</f>
        <v>1</v>
      </c>
      <c r="Q115" s="23" t="str">
        <f>IF(IFERROR(FIND(")",F115),0)&gt;0,1,"")</f>
        <v/>
      </c>
      <c r="R115" s="23" t="str">
        <f>IF(IFERROR(FIND("Family",F115),0)&gt;0,1,"")</f>
        <v/>
      </c>
      <c r="S115" s="23" t="str">
        <f>IF(IFERROR(FIND("second marker",I115),0)&gt;0,1,"")</f>
        <v/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7" x14ac:dyDescent="0.25">
      <c r="A116" s="6"/>
      <c r="B116" s="9" t="s">
        <v>546</v>
      </c>
      <c r="C116" s="9"/>
      <c r="D116" s="6">
        <v>470378</v>
      </c>
      <c r="E116" s="3"/>
      <c r="F116" s="6" t="s">
        <v>181</v>
      </c>
      <c r="G116" s="6" t="s">
        <v>182</v>
      </c>
      <c r="H116" s="6" t="s">
        <v>182</v>
      </c>
      <c r="I116" s="6"/>
      <c r="J116" s="22" t="str">
        <f>IF(AND(K116=1,C116=C117),1,"")</f>
        <v/>
      </c>
      <c r="K116" s="32" t="str">
        <f>IF(OR(C116="",C116=" "),"",1)</f>
        <v/>
      </c>
      <c r="L116" s="22" t="str">
        <f>IF(AND(M116=1,D116=D117),1,"")</f>
        <v/>
      </c>
      <c r="M116" s="32">
        <f>IF(OR(D116="",D116=" "),"",1)</f>
        <v>1</v>
      </c>
      <c r="N116" s="22" t="str">
        <f>IF(AND(O116=1,E116=E117),1,"")</f>
        <v/>
      </c>
      <c r="O116" s="23" t="str">
        <f>IF(OR(E116="",E116=" "),"",1)</f>
        <v/>
      </c>
      <c r="P116" s="23">
        <f>IF(OR(K116=1,M116=1,O116=1),1,"")</f>
        <v>1</v>
      </c>
      <c r="Q116" s="23" t="str">
        <f>IF(IFERROR(FIND(")",F116),0)&gt;0,1,"")</f>
        <v/>
      </c>
      <c r="R116" s="23" t="str">
        <f>IF(IFERROR(FIND("Family",F116),0)&gt;0,1,"")</f>
        <v/>
      </c>
      <c r="S116" s="23" t="str">
        <f>IF(IFERROR(FIND("second marker",I116),0)&gt;0,1,"")</f>
        <v/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7" x14ac:dyDescent="0.25">
      <c r="A117" s="21"/>
      <c r="B117" s="9" t="s">
        <v>546</v>
      </c>
      <c r="C117" s="21"/>
      <c r="D117" s="22">
        <v>773821</v>
      </c>
      <c r="E117" s="26">
        <v>377411</v>
      </c>
      <c r="F117" s="21" t="s">
        <v>687</v>
      </c>
      <c r="G117" s="27" t="s">
        <v>688</v>
      </c>
      <c r="H117" s="21" t="s">
        <v>689</v>
      </c>
      <c r="I117" s="27" t="s">
        <v>690</v>
      </c>
      <c r="J117" s="22" t="str">
        <f>IF(AND(K117=1,C117=C118),1,"")</f>
        <v/>
      </c>
      <c r="K117" s="32" t="str">
        <f>IF(OR(C117="",C117=" "),"",1)</f>
        <v/>
      </c>
      <c r="L117" s="22" t="str">
        <f>IF(AND(M117=1,D117=D118),1,"")</f>
        <v/>
      </c>
      <c r="M117" s="32">
        <f>IF(OR(D117="",D117=" "),"",1)</f>
        <v>1</v>
      </c>
      <c r="N117" s="22" t="str">
        <f>IF(AND(O117=1,E117=E118),1,"")</f>
        <v/>
      </c>
      <c r="O117" s="23">
        <f>IF(OR(E117="",E117=" "),"",1)</f>
        <v>1</v>
      </c>
      <c r="P117" s="23">
        <f>IF(OR(K117=1,M117=1,O117=1),1,"")</f>
        <v>1</v>
      </c>
      <c r="Q117" s="23" t="str">
        <f>IF(IFERROR(FIND(")",F117),0)&gt;0,1,"")</f>
        <v/>
      </c>
      <c r="R117" s="23" t="str">
        <f>IF(IFERROR(FIND("Family",F117),0)&gt;0,1,"")</f>
        <v/>
      </c>
      <c r="S117" s="23" t="str">
        <f>IF(IFERROR(FIND("second marker",I117),0)&gt;0,1,"")</f>
        <v/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7" x14ac:dyDescent="0.25">
      <c r="A118" s="1"/>
      <c r="B118" s="9" t="s">
        <v>546</v>
      </c>
      <c r="C118" s="9"/>
      <c r="D118" s="6">
        <v>470587</v>
      </c>
      <c r="E118" s="3"/>
      <c r="F118" s="6" t="s">
        <v>628</v>
      </c>
      <c r="G118" s="5" t="s">
        <v>338</v>
      </c>
      <c r="H118" s="5" t="s">
        <v>629</v>
      </c>
      <c r="I118" s="5"/>
      <c r="J118" s="22" t="str">
        <f>IF(AND(K118=1,C118=C119),1,"")</f>
        <v/>
      </c>
      <c r="K118" s="32" t="str">
        <f>IF(OR(C118="",C118=" "),"",1)</f>
        <v/>
      </c>
      <c r="L118" s="22" t="str">
        <f>IF(AND(M118=1,D118=D119),1,"")</f>
        <v/>
      </c>
      <c r="M118" s="32">
        <f>IF(OR(D118="",D118=" "),"",1)</f>
        <v>1</v>
      </c>
      <c r="N118" s="22" t="str">
        <f>IF(AND(O118=1,E118=E119),1,"")</f>
        <v/>
      </c>
      <c r="O118" s="23" t="str">
        <f>IF(OR(E118="",E118=" "),"",1)</f>
        <v/>
      </c>
      <c r="P118" s="23">
        <f>IF(OR(K118=1,M118=1,O118=1),1,"")</f>
        <v>1</v>
      </c>
      <c r="Q118" s="23" t="str">
        <f>IF(IFERROR(FIND(")",F118),0)&gt;0,1,"")</f>
        <v/>
      </c>
      <c r="R118" s="23" t="str">
        <f>IF(IFERROR(FIND("Family",F118),0)&gt;0,1,"")</f>
        <v/>
      </c>
      <c r="S118" s="23" t="str">
        <f>IF(IFERROR(FIND("second marker",I118),0)&gt;0,1,"")</f>
        <v/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7" x14ac:dyDescent="0.25">
      <c r="A119" s="1"/>
      <c r="B119" s="9" t="s">
        <v>546</v>
      </c>
      <c r="C119" s="9"/>
      <c r="D119" s="6">
        <v>470588</v>
      </c>
      <c r="E119" s="3"/>
      <c r="F119" s="6" t="s">
        <v>630</v>
      </c>
      <c r="G119" s="5" t="s">
        <v>293</v>
      </c>
      <c r="H119" s="5" t="s">
        <v>631</v>
      </c>
      <c r="I119" s="5"/>
      <c r="J119" s="22" t="str">
        <f>IF(AND(K119=1,C119=C120),1,"")</f>
        <v/>
      </c>
      <c r="K119" s="32" t="str">
        <f>IF(OR(C119="",C119=" "),"",1)</f>
        <v/>
      </c>
      <c r="L119" s="22" t="str">
        <f>IF(AND(M119=1,D119=D120),1,"")</f>
        <v/>
      </c>
      <c r="M119" s="32">
        <f>IF(OR(D119="",D119=" "),"",1)</f>
        <v>1</v>
      </c>
      <c r="N119" s="22" t="str">
        <f>IF(AND(O119=1,E119=E120),1,"")</f>
        <v/>
      </c>
      <c r="O119" s="23" t="str">
        <f>IF(OR(E119="",E119=" "),"",1)</f>
        <v/>
      </c>
      <c r="P119" s="23">
        <f>IF(OR(K119=1,M119=1,O119=1),1,"")</f>
        <v>1</v>
      </c>
      <c r="Q119" s="23" t="str">
        <f>IF(IFERROR(FIND(")",F119),0)&gt;0,1,"")</f>
        <v/>
      </c>
      <c r="R119" s="23" t="str">
        <f>IF(IFERROR(FIND("Family",F119),0)&gt;0,1,"")</f>
        <v/>
      </c>
      <c r="S119" s="23" t="str">
        <f>IF(IFERROR(FIND("second marker",I119),0)&gt;0,1,"")</f>
        <v/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7" s="21" customFormat="1" x14ac:dyDescent="0.25">
      <c r="A120" s="1"/>
      <c r="B120" s="9" t="s">
        <v>546</v>
      </c>
      <c r="C120" s="9"/>
      <c r="D120" s="6">
        <v>470586</v>
      </c>
      <c r="E120" s="3"/>
      <c r="F120" s="6" t="s">
        <v>627</v>
      </c>
      <c r="G120" s="5" t="s">
        <v>335</v>
      </c>
      <c r="H120" s="5" t="s">
        <v>353</v>
      </c>
      <c r="I120" s="5"/>
      <c r="J120" s="22" t="str">
        <f>IF(AND(K120=1,C120=C121),1,"")</f>
        <v/>
      </c>
      <c r="K120" s="32" t="str">
        <f>IF(OR(C120="",C120=" "),"",1)</f>
        <v/>
      </c>
      <c r="L120" s="22" t="str">
        <f>IF(AND(M120=1,D120=D121),1,"")</f>
        <v/>
      </c>
      <c r="M120" s="32">
        <f>IF(OR(D120="",D120=" "),"",1)</f>
        <v>1</v>
      </c>
      <c r="N120" s="22" t="str">
        <f>IF(AND(O120=1,E120=E121),1,"")</f>
        <v/>
      </c>
      <c r="O120" s="23" t="str">
        <f>IF(OR(E120="",E120=" "),"",1)</f>
        <v/>
      </c>
      <c r="P120" s="23">
        <f>IF(OR(K120=1,M120=1,O120=1),1,"")</f>
        <v>1</v>
      </c>
      <c r="Q120" s="23" t="str">
        <f>IF(IFERROR(FIND(")",F120),0)&gt;0,1,"")</f>
        <v/>
      </c>
      <c r="R120" s="23" t="str">
        <f>IF(IFERROR(FIND("Family",F120),0)&gt;0,1,"")</f>
        <v/>
      </c>
      <c r="S120" s="23" t="str">
        <f>IF(IFERROR(FIND("second marker",I120),0)&gt;0,1,"")</f>
        <v/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</row>
    <row r="121" spans="1:107" s="21" customFormat="1" x14ac:dyDescent="0.25">
      <c r="A121" s="6"/>
      <c r="B121" s="9" t="s">
        <v>546</v>
      </c>
      <c r="C121" s="9"/>
      <c r="D121" s="6">
        <v>470425</v>
      </c>
      <c r="E121" s="3"/>
      <c r="F121" s="6" t="s">
        <v>269</v>
      </c>
      <c r="G121" s="6" t="s">
        <v>270</v>
      </c>
      <c r="H121" s="6" t="s">
        <v>271</v>
      </c>
      <c r="I121" s="6"/>
      <c r="J121" s="22" t="str">
        <f>IF(AND(K121=1,C121=C122),1,"")</f>
        <v/>
      </c>
      <c r="K121" s="32" t="str">
        <f>IF(OR(C121="",C121=" "),"",1)</f>
        <v/>
      </c>
      <c r="L121" s="22" t="str">
        <f>IF(AND(M121=1,D121=D122),1,"")</f>
        <v/>
      </c>
      <c r="M121" s="32">
        <f>IF(OR(D121="",D121=" "),"",1)</f>
        <v>1</v>
      </c>
      <c r="N121" s="22" t="str">
        <f>IF(AND(O121=1,E121=E122),1,"")</f>
        <v/>
      </c>
      <c r="O121" s="23" t="str">
        <f>IF(OR(E121="",E121=" "),"",1)</f>
        <v/>
      </c>
      <c r="P121" s="23">
        <f>IF(OR(K121=1,M121=1,O121=1),1,"")</f>
        <v>1</v>
      </c>
      <c r="Q121" s="23" t="str">
        <f>IF(IFERROR(FIND(")",F121),0)&gt;0,1,"")</f>
        <v/>
      </c>
      <c r="R121" s="23" t="str">
        <f>IF(IFERROR(FIND("Family",F121),0)&gt;0,1,"")</f>
        <v/>
      </c>
      <c r="S121" s="23" t="str">
        <f>IF(IFERROR(FIND("second marker",I121),0)&gt;0,1,"")</f>
        <v/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</row>
    <row r="122" spans="1:107" s="21" customFormat="1" x14ac:dyDescent="0.25">
      <c r="A122" s="22"/>
      <c r="B122" s="9" t="s">
        <v>546</v>
      </c>
      <c r="C122" s="23"/>
      <c r="D122" s="22">
        <v>773817</v>
      </c>
      <c r="E122" s="26">
        <v>377413</v>
      </c>
      <c r="F122" s="21" t="s">
        <v>308</v>
      </c>
      <c r="G122" s="21" t="s">
        <v>305</v>
      </c>
      <c r="H122" s="21" t="s">
        <v>306</v>
      </c>
      <c r="I122" s="27" t="s">
        <v>307</v>
      </c>
      <c r="J122" s="22" t="str">
        <f>IF(AND(K122=1,C122=C123),1,"")</f>
        <v/>
      </c>
      <c r="K122" s="32" t="str">
        <f>IF(OR(C122="",C122=" "),"",1)</f>
        <v/>
      </c>
      <c r="L122" s="22" t="str">
        <f>IF(AND(M122=1,D122=D123),1,"")</f>
        <v/>
      </c>
      <c r="M122" s="32">
        <f>IF(OR(D122="",D122=" "),"",1)</f>
        <v>1</v>
      </c>
      <c r="N122" s="22" t="str">
        <f>IF(AND(O122=1,E122=E123),1,"")</f>
        <v/>
      </c>
      <c r="O122" s="23">
        <f>IF(OR(E122="",E122=" "),"",1)</f>
        <v>1</v>
      </c>
      <c r="P122" s="23">
        <f>IF(OR(K122=1,M122=1,O122=1),1,"")</f>
        <v>1</v>
      </c>
      <c r="Q122" s="23" t="str">
        <f>IF(IFERROR(FIND(")",F122),0)&gt;0,1,"")</f>
        <v/>
      </c>
      <c r="R122" s="23" t="str">
        <f>IF(IFERROR(FIND("Family",F122),0)&gt;0,1,"")</f>
        <v/>
      </c>
      <c r="S122" s="23" t="str">
        <f>IF(IFERROR(FIND("second marker",I122),0)&gt;0,1,"")</f>
        <v/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</row>
    <row r="123" spans="1:107" s="21" customFormat="1" ht="15.75" x14ac:dyDescent="0.25">
      <c r="A123" s="10" t="s">
        <v>0</v>
      </c>
      <c r="B123" s="9" t="s">
        <v>546</v>
      </c>
      <c r="C123" s="2"/>
      <c r="D123" s="2"/>
      <c r="E123" s="2"/>
      <c r="F123" s="11" t="s">
        <v>869</v>
      </c>
      <c r="G123" s="2" t="s">
        <v>5</v>
      </c>
      <c r="H123" s="2" t="s">
        <v>6</v>
      </c>
      <c r="I123" s="2"/>
      <c r="J123" s="22" t="str">
        <f>IF(AND(K123=1,C123=C124),1,"")</f>
        <v/>
      </c>
      <c r="K123" s="32" t="str">
        <f>IF(OR(C123="",C123=" "),"",1)</f>
        <v/>
      </c>
      <c r="L123" s="22" t="str">
        <f>IF(AND(M123=1,D123=D124),1,"")</f>
        <v/>
      </c>
      <c r="M123" s="32" t="str">
        <f>IF(OR(D123="",D123=" "),"",1)</f>
        <v/>
      </c>
      <c r="N123" s="22" t="str">
        <f>IF(AND(O123=1,E123=E124),1,"")</f>
        <v/>
      </c>
      <c r="O123" s="23" t="str">
        <f>IF(OR(E123="",E123=" "),"",1)</f>
        <v/>
      </c>
      <c r="P123" s="23" t="str">
        <f>IF(OR(K123=1,M123=1,O123=1),1,"")</f>
        <v/>
      </c>
      <c r="Q123" s="23" t="str">
        <f>IF(IFERROR(FIND(")",F123),0)&gt;0,1,"")</f>
        <v/>
      </c>
      <c r="R123" s="23" t="str">
        <f>IF(IFERROR(FIND("Family",F123),0)&gt;0,1,"")</f>
        <v/>
      </c>
      <c r="S123" s="23" t="str">
        <f>IF(IFERROR(FIND("second marker",I123),0)&gt;0,1,"")</f>
        <v/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</row>
    <row r="124" spans="1:107" s="21" customFormat="1" x14ac:dyDescent="0.25">
      <c r="B124" s="26" t="s">
        <v>11</v>
      </c>
      <c r="C124" s="26"/>
      <c r="D124" s="26"/>
      <c r="E124" s="26">
        <v>545525</v>
      </c>
      <c r="F124" s="35" t="s">
        <v>1078</v>
      </c>
      <c r="G124" s="64" t="s">
        <v>1079</v>
      </c>
      <c r="H124" s="35" t="s">
        <v>1080</v>
      </c>
      <c r="I124" s="35" t="s">
        <v>1081</v>
      </c>
      <c r="J124" s="22" t="str">
        <f>IF(AND(K124=1,C124=C125),1,"")</f>
        <v/>
      </c>
      <c r="K124" s="32" t="str">
        <f>IF(OR(C124="",C124=" "),"",1)</f>
        <v/>
      </c>
      <c r="L124" s="22" t="str">
        <f>IF(AND(M124=1,D124=D125),1,"")</f>
        <v/>
      </c>
      <c r="M124" s="32" t="str">
        <f>IF(OR(D124="",D124=" "),"",1)</f>
        <v/>
      </c>
      <c r="N124" s="22" t="str">
        <f>IF(AND(O124=1,E124=E125),1,"")</f>
        <v/>
      </c>
      <c r="O124" s="23">
        <f>IF(OR(E124="",E124=" "),"",1)</f>
        <v>1</v>
      </c>
      <c r="P124" s="23">
        <f>IF(OR(K124=1,M124=1,O124=1),1,"")</f>
        <v>1</v>
      </c>
      <c r="Q124" s="23" t="str">
        <f>IF(IFERROR(FIND(")",F124),0)&gt;0,1,"")</f>
        <v/>
      </c>
      <c r="R124" s="23" t="str">
        <f>IF(IFERROR(FIND("Family",F124),0)&gt;0,1,"")</f>
        <v/>
      </c>
      <c r="S124" s="23" t="str">
        <f>IF(IFERROR(FIND("second marker",I124),0)&gt;0,1,"")</f>
        <v/>
      </c>
    </row>
    <row r="125" spans="1:107" s="21" customFormat="1" x14ac:dyDescent="0.25">
      <c r="A125" s="6"/>
      <c r="B125" s="9" t="s">
        <v>546</v>
      </c>
      <c r="C125" s="9"/>
      <c r="D125" s="6">
        <v>929606</v>
      </c>
      <c r="E125" s="3">
        <v>371979</v>
      </c>
      <c r="F125" s="6" t="s">
        <v>870</v>
      </c>
      <c r="G125" s="5" t="s">
        <v>871</v>
      </c>
      <c r="H125" s="18" t="s">
        <v>872</v>
      </c>
      <c r="I125" s="17" t="s">
        <v>873</v>
      </c>
      <c r="J125" s="22" t="str">
        <f>IF(AND(K125=1,C125=C126),1,"")</f>
        <v/>
      </c>
      <c r="K125" s="32" t="str">
        <f>IF(OR(C125="",C125=" "),"",1)</f>
        <v/>
      </c>
      <c r="L125" s="22" t="str">
        <f>IF(AND(M125=1,D125=D126),1,"")</f>
        <v/>
      </c>
      <c r="M125" s="32">
        <f>IF(OR(D125="",D125=" "),"",1)</f>
        <v>1</v>
      </c>
      <c r="N125" s="22" t="str">
        <f>IF(AND(O125=1,E125=E126),1,"")</f>
        <v/>
      </c>
      <c r="O125" s="23">
        <f>IF(OR(E125="",E125=" "),"",1)</f>
        <v>1</v>
      </c>
      <c r="P125" s="23">
        <f>IF(OR(K125=1,M125=1,O125=1),1,"")</f>
        <v>1</v>
      </c>
      <c r="Q125" s="23" t="str">
        <f>IF(IFERROR(FIND(")",F125),0)&gt;0,1,"")</f>
        <v/>
      </c>
      <c r="R125" s="23" t="str">
        <f>IF(IFERROR(FIND("Family",F125),0)&gt;0,1,"")</f>
        <v/>
      </c>
      <c r="S125" s="23" t="str">
        <f>IF(IFERROR(FIND("second marker",I125),0)&gt;0,1,"")</f>
        <v/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</row>
    <row r="126" spans="1:107" s="21" customFormat="1" ht="15.75" x14ac:dyDescent="0.25">
      <c r="A126" s="10" t="s">
        <v>0</v>
      </c>
      <c r="B126" s="9" t="s">
        <v>546</v>
      </c>
      <c r="C126" s="2"/>
      <c r="D126" s="2"/>
      <c r="E126" s="2"/>
      <c r="F126" s="11" t="s">
        <v>874</v>
      </c>
      <c r="G126" s="2" t="s">
        <v>5</v>
      </c>
      <c r="H126" s="2" t="s">
        <v>6</v>
      </c>
      <c r="I126" s="2"/>
      <c r="J126" s="22" t="str">
        <f>IF(AND(K126=1,C126=C129),1,"")</f>
        <v/>
      </c>
      <c r="K126" s="32" t="str">
        <f>IF(OR(C126="",C126=" "),"",1)</f>
        <v/>
      </c>
      <c r="L126" s="22" t="str">
        <f>IF(AND(M126=1,D126=D129),1,"")</f>
        <v/>
      </c>
      <c r="M126" s="32" t="str">
        <f>IF(OR(D126="",D126=" "),"",1)</f>
        <v/>
      </c>
      <c r="N126" s="22" t="str">
        <f>IF(AND(O126=1,E126=E129),1,"")</f>
        <v/>
      </c>
      <c r="O126" s="23" t="str">
        <f>IF(OR(E126="",E126=" "),"",1)</f>
        <v/>
      </c>
      <c r="P126" s="23" t="str">
        <f>IF(OR(K126=1,M126=1,O126=1),1,"")</f>
        <v/>
      </c>
      <c r="Q126" s="23" t="str">
        <f>IF(IFERROR(FIND(")",F126),0)&gt;0,1,"")</f>
        <v/>
      </c>
      <c r="R126" s="23" t="str">
        <f>IF(IFERROR(FIND("Family",F126),0)&gt;0,1,"")</f>
        <v/>
      </c>
      <c r="S126" s="23" t="str">
        <f>IF(IFERROR(FIND("second marker",I126),0)&gt;0,1,"")</f>
        <v/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</row>
    <row r="127" spans="1:107" s="21" customFormat="1" x14ac:dyDescent="0.25">
      <c r="A127" s="1"/>
      <c r="B127" s="9" t="s">
        <v>546</v>
      </c>
      <c r="C127" s="9"/>
      <c r="D127" s="6">
        <v>470570</v>
      </c>
      <c r="E127" s="3">
        <v>479160</v>
      </c>
      <c r="F127" s="6" t="s">
        <v>1049</v>
      </c>
      <c r="G127" s="6" t="s">
        <v>600</v>
      </c>
      <c r="H127" s="6" t="s">
        <v>601</v>
      </c>
      <c r="I127" s="6" t="s">
        <v>1048</v>
      </c>
      <c r="J127" s="22" t="str">
        <f>IF(AND(K127=1,C127=C128),1,"")</f>
        <v/>
      </c>
      <c r="K127" s="32" t="str">
        <f>IF(OR(C127="",C127=" "),"",1)</f>
        <v/>
      </c>
      <c r="L127" s="22" t="str">
        <f>IF(AND(M127=1,D127=D128),1,"")</f>
        <v/>
      </c>
      <c r="M127" s="32">
        <f>IF(OR(D127="",D127=" "),"",1)</f>
        <v>1</v>
      </c>
      <c r="N127" s="22" t="str">
        <f>IF(AND(O127=1,E127=E128),1,"")</f>
        <v/>
      </c>
      <c r="O127" s="23">
        <f>IF(OR(E127="",E127=" "),"",1)</f>
        <v>1</v>
      </c>
      <c r="P127" s="23">
        <f>IF(OR(K127=1,M127=1,O127=1),1,"")</f>
        <v>1</v>
      </c>
      <c r="Q127" s="23" t="str">
        <f>IF(IFERROR(FIND(")",F127),0)&gt;0,1,"")</f>
        <v/>
      </c>
      <c r="R127" s="23" t="str">
        <f>IF(IFERROR(FIND("Family",F127),0)&gt;0,1,"")</f>
        <v/>
      </c>
      <c r="S127" s="23" t="str">
        <f>IF(IFERROR(FIND("second marker",I127),0)&gt;0,1,"")</f>
        <v/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</row>
    <row r="128" spans="1:107" s="21" customFormat="1" x14ac:dyDescent="0.25">
      <c r="A128" s="6"/>
      <c r="B128" s="9" t="s">
        <v>11</v>
      </c>
      <c r="C128" s="9"/>
      <c r="D128" s="6">
        <v>930456</v>
      </c>
      <c r="E128" s="3">
        <v>445497</v>
      </c>
      <c r="F128" s="6" t="s">
        <v>1042</v>
      </c>
      <c r="G128" s="6" t="s">
        <v>1043</v>
      </c>
      <c r="H128" s="5" t="s">
        <v>1044</v>
      </c>
      <c r="I128" s="6"/>
      <c r="J128" s="22" t="str">
        <f>IF(AND(K128=1,C128=C129),1,"")</f>
        <v/>
      </c>
      <c r="K128" s="32" t="str">
        <f>IF(OR(C128="",C128=" "),"",1)</f>
        <v/>
      </c>
      <c r="L128" s="22" t="str">
        <f>IF(AND(M128=1,D128=D129),1,"")</f>
        <v/>
      </c>
      <c r="M128" s="32">
        <f>IF(OR(D128="",D128=" "),"",1)</f>
        <v>1</v>
      </c>
      <c r="N128" s="22" t="str">
        <f>IF(AND(O128=1,E128=E129),1,"")</f>
        <v/>
      </c>
      <c r="O128" s="23">
        <f>IF(OR(E128="",E128=" "),"",1)</f>
        <v>1</v>
      </c>
      <c r="P128" s="23">
        <f>IF(OR(K128=1,M128=1,O128=1),1,"")</f>
        <v>1</v>
      </c>
      <c r="Q128" s="23">
        <f>IF(IFERROR(FIND(")",F128),0)&gt;0,1,"")</f>
        <v>1</v>
      </c>
      <c r="R128" s="23" t="str">
        <f>IF(IFERROR(FIND("Family",F128),0)&gt;0,1,"")</f>
        <v/>
      </c>
      <c r="S128" s="23" t="str">
        <f>IF(IFERROR(FIND("second marker",I128),0)&gt;0,1,"")</f>
        <v/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</row>
    <row r="129" spans="1:107" s="21" customFormat="1" ht="15.75" x14ac:dyDescent="0.25">
      <c r="A129" s="10" t="s">
        <v>0</v>
      </c>
      <c r="B129" s="9" t="s">
        <v>546</v>
      </c>
      <c r="C129" s="2"/>
      <c r="D129" s="2"/>
      <c r="E129" s="2"/>
      <c r="F129" s="11" t="s">
        <v>875</v>
      </c>
      <c r="G129" s="2" t="s">
        <v>5</v>
      </c>
      <c r="H129" s="2" t="s">
        <v>6</v>
      </c>
      <c r="I129" s="2"/>
      <c r="J129" s="22" t="str">
        <f>IF(AND(K129=1,C129=C130),1,"")</f>
        <v/>
      </c>
      <c r="K129" s="32" t="str">
        <f>IF(OR(C129="",C129=" "),"",1)</f>
        <v/>
      </c>
      <c r="L129" s="22" t="str">
        <f>IF(AND(M129=1,D129=D130),1,"")</f>
        <v/>
      </c>
      <c r="M129" s="32" t="str">
        <f>IF(OR(D129="",D129=" "),"",1)</f>
        <v/>
      </c>
      <c r="N129" s="22" t="str">
        <f>IF(AND(O129=1,E129=E130),1,"")</f>
        <v/>
      </c>
      <c r="O129" s="23" t="str">
        <f>IF(OR(E129="",E129=" "),"",1)</f>
        <v/>
      </c>
      <c r="P129" s="23" t="str">
        <f>IF(OR(K129=1,M129=1,O129=1),1,"")</f>
        <v/>
      </c>
      <c r="Q129" s="23" t="str">
        <f>IF(IFERROR(FIND(")",F129),0)&gt;0,1,"")</f>
        <v/>
      </c>
      <c r="R129" s="23" t="str">
        <f>IF(IFERROR(FIND("Family",F129),0)&gt;0,1,"")</f>
        <v/>
      </c>
      <c r="S129" s="23" t="str">
        <f>IF(IFERROR(FIND("second marker",I129),0)&gt;0,1,"")</f>
        <v/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7" s="21" customFormat="1" x14ac:dyDescent="0.25">
      <c r="A130" s="1"/>
      <c r="B130" s="9" t="s">
        <v>546</v>
      </c>
      <c r="C130" s="9"/>
      <c r="D130" s="6">
        <v>470473</v>
      </c>
      <c r="E130" s="3">
        <v>370691</v>
      </c>
      <c r="F130" s="6" t="s">
        <v>360</v>
      </c>
      <c r="G130" s="6" t="s">
        <v>357</v>
      </c>
      <c r="H130" s="6" t="s">
        <v>358</v>
      </c>
      <c r="I130" s="15" t="s">
        <v>359</v>
      </c>
      <c r="J130" s="22" t="str">
        <f>IF(AND(K130=1,C130=C131),1,"")</f>
        <v/>
      </c>
      <c r="K130" s="32" t="str">
        <f>IF(OR(C130="",C130=" "),"",1)</f>
        <v/>
      </c>
      <c r="L130" s="22" t="str">
        <f>IF(AND(M130=1,D130=D131),1,"")</f>
        <v/>
      </c>
      <c r="M130" s="32">
        <f>IF(OR(D130="",D130=" "),"",1)</f>
        <v>1</v>
      </c>
      <c r="N130" s="22" t="str">
        <f>IF(AND(O130=1,E130=E131),1,"")</f>
        <v/>
      </c>
      <c r="O130" s="23">
        <f>IF(OR(E130="",E130=" "),"",1)</f>
        <v>1</v>
      </c>
      <c r="P130" s="23">
        <f>IF(OR(K130=1,M130=1,O130=1),1,"")</f>
        <v>1</v>
      </c>
      <c r="Q130" s="23" t="str">
        <f>IF(IFERROR(FIND(")",F130),0)&gt;0,1,"")</f>
        <v/>
      </c>
      <c r="R130" s="23" t="str">
        <f>IF(IFERROR(FIND("Family",F130),0)&gt;0,1,"")</f>
        <v/>
      </c>
      <c r="S130" s="23" t="str">
        <f>IF(IFERROR(FIND("second marker",I130),0)&gt;0,1,"")</f>
        <v/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</row>
    <row r="131" spans="1:107" x14ac:dyDescent="0.25">
      <c r="A131" s="6"/>
      <c r="B131" s="9" t="s">
        <v>546</v>
      </c>
      <c r="C131" s="9"/>
      <c r="D131" s="6">
        <v>470418</v>
      </c>
      <c r="E131" s="3">
        <v>371745</v>
      </c>
      <c r="F131" s="6" t="s">
        <v>248</v>
      </c>
      <c r="G131" s="6" t="s">
        <v>245</v>
      </c>
      <c r="H131" s="6" t="s">
        <v>246</v>
      </c>
      <c r="I131" s="17" t="s">
        <v>247</v>
      </c>
      <c r="J131" s="22" t="str">
        <f>IF(AND(K131=1,C131=C132),1,"")</f>
        <v/>
      </c>
      <c r="K131" s="32" t="str">
        <f>IF(OR(C131="",C131=" "),"",1)</f>
        <v/>
      </c>
      <c r="L131" s="22" t="str">
        <f>IF(AND(M131=1,D131=D132),1,"")</f>
        <v/>
      </c>
      <c r="M131" s="32">
        <f>IF(OR(D131="",D131=" "),"",1)</f>
        <v>1</v>
      </c>
      <c r="N131" s="22" t="str">
        <f>IF(AND(O131=1,E131=E132),1,"")</f>
        <v/>
      </c>
      <c r="O131" s="23">
        <f>IF(OR(E131="",E131=" "),"",1)</f>
        <v>1</v>
      </c>
      <c r="P131" s="23">
        <f>IF(OR(K131=1,M131=1,O131=1),1,"")</f>
        <v>1</v>
      </c>
      <c r="Q131" s="23" t="str">
        <f>IF(IFERROR(FIND(")",F131),0)&gt;0,1,"")</f>
        <v/>
      </c>
      <c r="R131" s="23" t="str">
        <f>IF(IFERROR(FIND("Family",F131),0)&gt;0,1,"")</f>
        <v/>
      </c>
      <c r="S131" s="23" t="str">
        <f>IF(IFERROR(FIND("second marker",I131),0)&gt;0,1,"")</f>
        <v/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21"/>
      <c r="CZ131" s="1"/>
      <c r="DA131" s="1"/>
      <c r="DB131" s="1"/>
      <c r="DC131" s="1"/>
    </row>
    <row r="132" spans="1:107" x14ac:dyDescent="0.25">
      <c r="A132" s="1"/>
      <c r="B132" s="9" t="s">
        <v>546</v>
      </c>
      <c r="C132" s="9"/>
      <c r="D132" s="6">
        <v>470480</v>
      </c>
      <c r="E132" s="24">
        <v>328981</v>
      </c>
      <c r="F132" s="59" t="s">
        <v>1016</v>
      </c>
      <c r="G132" s="5" t="s">
        <v>378</v>
      </c>
      <c r="H132" s="5" t="s">
        <v>89</v>
      </c>
      <c r="I132" s="59" t="s">
        <v>1015</v>
      </c>
      <c r="J132" s="22" t="str">
        <f>IF(AND(K132=1,C132=C134),1,"")</f>
        <v/>
      </c>
      <c r="K132" s="32" t="str">
        <f>IF(OR(C132="",C132=" "),"",1)</f>
        <v/>
      </c>
      <c r="L132" s="22" t="str">
        <f>IF(AND(M132=1,D132=D134),1,"")</f>
        <v/>
      </c>
      <c r="M132" s="32">
        <f>IF(OR(D132="",D132=" "),"",1)</f>
        <v>1</v>
      </c>
      <c r="N132" s="22" t="str">
        <f>IF(AND(O132=1,E132=E134),1,"")</f>
        <v/>
      </c>
      <c r="O132" s="23">
        <f>IF(OR(E132="",E132=" "),"",1)</f>
        <v>1</v>
      </c>
      <c r="P132" s="23">
        <f>IF(OR(K132=1,M132=1,O132=1),1,"")</f>
        <v>1</v>
      </c>
      <c r="Q132" s="23" t="str">
        <f>IF(IFERROR(FIND(")",F132),0)&gt;0,1,"")</f>
        <v/>
      </c>
      <c r="R132" s="23" t="str">
        <f>IF(IFERROR(FIND("Family",F132),0)&gt;0,1,"")</f>
        <v/>
      </c>
      <c r="S132" s="23" t="str">
        <f>IF(IFERROR(FIND("second marker",I132),0)&gt;0,1,"")</f>
        <v/>
      </c>
      <c r="T132" s="1"/>
      <c r="CY132" s="21"/>
      <c r="DB132" s="1"/>
      <c r="DC132" s="1"/>
    </row>
    <row r="133" spans="1:107" x14ac:dyDescent="0.25">
      <c r="A133" s="1"/>
      <c r="B133" s="9" t="s">
        <v>11</v>
      </c>
      <c r="C133" s="9"/>
      <c r="D133" s="6">
        <v>929603</v>
      </c>
      <c r="E133" s="3">
        <v>412670</v>
      </c>
      <c r="F133" s="6" t="s">
        <v>994</v>
      </c>
      <c r="G133" s="6" t="s">
        <v>991</v>
      </c>
      <c r="H133" s="5" t="s">
        <v>992</v>
      </c>
      <c r="I133" s="6" t="s">
        <v>995</v>
      </c>
      <c r="J133" s="22" t="str">
        <f>IF(AND(K133=1,C133=C134),1,"")</f>
        <v/>
      </c>
      <c r="K133" s="32" t="str">
        <f>IF(OR(C133="",C133=" "),"",1)</f>
        <v/>
      </c>
      <c r="L133" s="22" t="str">
        <f>IF(AND(M133=1,D133=D134),1,"")</f>
        <v/>
      </c>
      <c r="M133" s="32">
        <f>IF(OR(D133="",D133=" "),"",1)</f>
        <v>1</v>
      </c>
      <c r="N133" s="22" t="str">
        <f>IF(AND(O133=1,E133=E134),1,"")</f>
        <v/>
      </c>
      <c r="O133" s="23">
        <f>IF(OR(E133="",E133=" "),"",1)</f>
        <v>1</v>
      </c>
      <c r="P133" s="23">
        <f>IF(OR(K133=1,M133=1,O133=1),1,"")</f>
        <v>1</v>
      </c>
      <c r="Q133" s="23" t="str">
        <f>IF(IFERROR(FIND(")",F133),0)&gt;0,1,"")</f>
        <v/>
      </c>
      <c r="R133" s="23" t="str">
        <f>IF(IFERROR(FIND("Family",F133),0)&gt;0,1,"")</f>
        <v/>
      </c>
      <c r="S133" s="23" t="str">
        <f>IF(IFERROR(FIND("second marker",I133),0)&gt;0,1,"")</f>
        <v/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21"/>
      <c r="CZ133" s="1"/>
      <c r="DA133" s="1"/>
    </row>
    <row r="134" spans="1:107" ht="15.75" x14ac:dyDescent="0.25">
      <c r="A134" s="10" t="s">
        <v>0</v>
      </c>
      <c r="B134" s="9" t="s">
        <v>546</v>
      </c>
      <c r="C134" s="2"/>
      <c r="D134" s="2"/>
      <c r="E134" s="2"/>
      <c r="F134" s="11" t="s">
        <v>876</v>
      </c>
      <c r="G134" s="2" t="s">
        <v>5</v>
      </c>
      <c r="H134" s="2" t="s">
        <v>6</v>
      </c>
      <c r="I134" s="2"/>
      <c r="J134" s="22" t="str">
        <f>IF(AND(K134=1,C134=C135),1,"")</f>
        <v/>
      </c>
      <c r="K134" s="32" t="str">
        <f>IF(OR(C134="",C134=" "),"",1)</f>
        <v/>
      </c>
      <c r="L134" s="22" t="str">
        <f>IF(AND(M134=1,D134=D135),1,"")</f>
        <v/>
      </c>
      <c r="M134" s="32" t="str">
        <f>IF(OR(D134="",D134=" "),"",1)</f>
        <v/>
      </c>
      <c r="N134" s="22" t="str">
        <f>IF(AND(O134=1,E134=E135),1,"")</f>
        <v/>
      </c>
      <c r="O134" s="23" t="str">
        <f>IF(OR(E134="",E134=" "),"",1)</f>
        <v/>
      </c>
      <c r="P134" s="23" t="str">
        <f>IF(OR(K134=1,M134=1,O134=1),1,"")</f>
        <v/>
      </c>
      <c r="Q134" s="23" t="str">
        <f>IF(IFERROR(FIND(")",F134),0)&gt;0,1,"")</f>
        <v/>
      </c>
      <c r="R134" s="23" t="str">
        <f>IF(IFERROR(FIND("Family",F134),0)&gt;0,1,"")</f>
        <v/>
      </c>
      <c r="S134" s="23" t="str">
        <f>IF(IFERROR(FIND("second marker",I134),0)&gt;0,1,"")</f>
        <v/>
      </c>
      <c r="CY134" s="1"/>
    </row>
    <row r="135" spans="1:107" x14ac:dyDescent="0.25">
      <c r="A135" s="1"/>
      <c r="B135" s="9" t="s">
        <v>546</v>
      </c>
      <c r="C135" s="9"/>
      <c r="D135" s="6">
        <v>470570</v>
      </c>
      <c r="E135" s="3">
        <v>479160</v>
      </c>
      <c r="F135" s="6" t="s">
        <v>1050</v>
      </c>
      <c r="G135" s="6" t="s">
        <v>600</v>
      </c>
      <c r="H135" s="6" t="s">
        <v>601</v>
      </c>
      <c r="I135" s="6" t="s">
        <v>1048</v>
      </c>
      <c r="J135" s="22" t="str">
        <f>IF(AND(K135=1,C135=C136),1,"")</f>
        <v/>
      </c>
      <c r="K135" s="32" t="str">
        <f>IF(OR(C135="",C135=" "),"",1)</f>
        <v/>
      </c>
      <c r="L135" s="22" t="str">
        <f>IF(AND(M135=1,D135=D136),1,"")</f>
        <v/>
      </c>
      <c r="M135" s="32">
        <f>IF(OR(D135="",D135=" "),"",1)</f>
        <v>1</v>
      </c>
      <c r="N135" s="22" t="str">
        <f>IF(AND(O135=1,E135=E136),1,"")</f>
        <v/>
      </c>
      <c r="O135" s="23">
        <f>IF(OR(E135="",E135=" "),"",1)</f>
        <v>1</v>
      </c>
      <c r="P135" s="23">
        <f>IF(OR(K135=1,M135=1,O135=1),1,"")</f>
        <v>1</v>
      </c>
      <c r="Q135" s="23">
        <f>IF(IFERROR(FIND(")",F135),0)&gt;0,1,"")</f>
        <v>1</v>
      </c>
      <c r="R135" s="23" t="str">
        <f>IF(IFERROR(FIND("Family",F135),0)&gt;0,1,"")</f>
        <v/>
      </c>
      <c r="S135" s="23" t="str">
        <f>IF(IFERROR(FIND("second marker",I135),0)&gt;0,1,"")</f>
        <v/>
      </c>
      <c r="CY135" s="1"/>
    </row>
    <row r="136" spans="1:107" x14ac:dyDescent="0.25">
      <c r="A136" s="1"/>
      <c r="B136" s="9" t="s">
        <v>546</v>
      </c>
      <c r="C136" s="9"/>
      <c r="D136" s="6">
        <v>470670</v>
      </c>
      <c r="E136" s="3"/>
      <c r="F136" s="6" t="s">
        <v>767</v>
      </c>
      <c r="G136" s="6" t="s">
        <v>768</v>
      </c>
      <c r="H136" s="5" t="s">
        <v>382</v>
      </c>
      <c r="I136" s="5"/>
      <c r="J136" s="22" t="str">
        <f>IF(AND(K136=1,C136=C137),1,"")</f>
        <v/>
      </c>
      <c r="K136" s="32" t="str">
        <f>IF(OR(C136="",C136=" "),"",1)</f>
        <v/>
      </c>
      <c r="L136" s="22" t="str">
        <f>IF(AND(M136=1,D136=D137),1,"")</f>
        <v/>
      </c>
      <c r="M136" s="32">
        <f>IF(OR(D136="",D136=" "),"",1)</f>
        <v>1</v>
      </c>
      <c r="N136" s="22" t="str">
        <f>IF(AND(O136=1,E136=E137),1,"")</f>
        <v/>
      </c>
      <c r="O136" s="23" t="str">
        <f>IF(OR(E136="",E136=" "),"",1)</f>
        <v/>
      </c>
      <c r="P136" s="23">
        <f>IF(OR(K136=1,M136=1,O136=1),1,"")</f>
        <v>1</v>
      </c>
      <c r="Q136" s="23" t="str">
        <f>IF(IFERROR(FIND(")",F136),0)&gt;0,1,"")</f>
        <v/>
      </c>
      <c r="R136" s="23" t="str">
        <f>IF(IFERROR(FIND("Family",F136),0)&gt;0,1,"")</f>
        <v/>
      </c>
      <c r="S136" s="23" t="str">
        <f>IF(IFERROR(FIND("second marker",I136),0)&gt;0,1,"")</f>
        <v/>
      </c>
      <c r="CY136" s="1"/>
    </row>
    <row r="137" spans="1:107" x14ac:dyDescent="0.25">
      <c r="A137" s="3" t="s">
        <v>866</v>
      </c>
      <c r="B137" s="9" t="s">
        <v>546</v>
      </c>
      <c r="C137" s="9">
        <v>208933</v>
      </c>
      <c r="D137" s="4"/>
      <c r="E137" s="3"/>
      <c r="F137" s="4" t="s">
        <v>767</v>
      </c>
      <c r="G137" s="3" t="s">
        <v>877</v>
      </c>
      <c r="H137" s="3" t="s">
        <v>316</v>
      </c>
      <c r="I137" s="3" t="s">
        <v>546</v>
      </c>
      <c r="J137" s="22" t="str">
        <f>IF(AND(K137=1,C137=C138),1,"")</f>
        <v/>
      </c>
      <c r="K137" s="32">
        <f>IF(OR(C137="",C137=" "),"",1)</f>
        <v>1</v>
      </c>
      <c r="L137" s="22" t="str">
        <f>IF(AND(M137=1,D137=D138),1,"")</f>
        <v/>
      </c>
      <c r="M137" s="32" t="str">
        <f>IF(OR(D137="",D137=" "),"",1)</f>
        <v/>
      </c>
      <c r="N137" s="22" t="str">
        <f>IF(AND(O137=1,E137=E138),1,"")</f>
        <v/>
      </c>
      <c r="O137" s="23" t="str">
        <f>IF(OR(E137="",E137=" "),"",1)</f>
        <v/>
      </c>
      <c r="P137" s="23">
        <f>IF(OR(K137=1,M137=1,O137=1),1,"")</f>
        <v>1</v>
      </c>
      <c r="Q137" s="23" t="str">
        <f>IF(IFERROR(FIND(")",F137),0)&gt;0,1,"")</f>
        <v/>
      </c>
      <c r="R137" s="23" t="str">
        <f>IF(IFERROR(FIND("Family",F137),0)&gt;0,1,"")</f>
        <v/>
      </c>
      <c r="S137" s="23" t="str">
        <f>IF(IFERROR(FIND("second marker",I137),0)&gt;0,1,"")</f>
        <v/>
      </c>
    </row>
    <row r="138" spans="1:107" x14ac:dyDescent="0.25">
      <c r="A138" s="1"/>
      <c r="B138" s="9" t="s">
        <v>546</v>
      </c>
      <c r="C138" s="9"/>
      <c r="D138" s="6">
        <v>470671</v>
      </c>
      <c r="E138" s="3"/>
      <c r="F138" s="6" t="s">
        <v>769</v>
      </c>
      <c r="G138" s="6" t="s">
        <v>770</v>
      </c>
      <c r="H138" s="6" t="s">
        <v>771</v>
      </c>
      <c r="I138" s="6"/>
      <c r="J138" s="22" t="str">
        <f>IF(AND(K138=1,C138=C139),1,"")</f>
        <v/>
      </c>
      <c r="K138" s="32" t="str">
        <f>IF(OR(C138="",C138=" "),"",1)</f>
        <v/>
      </c>
      <c r="L138" s="22" t="str">
        <f>IF(AND(M138=1,D138=D139),1,"")</f>
        <v/>
      </c>
      <c r="M138" s="32">
        <f>IF(OR(D138="",D138=" "),"",1)</f>
        <v>1</v>
      </c>
      <c r="N138" s="22" t="str">
        <f>IF(AND(O138=1,E138=E139),1,"")</f>
        <v/>
      </c>
      <c r="O138" s="23" t="str">
        <f>IF(OR(E138="",E138=" "),"",1)</f>
        <v/>
      </c>
      <c r="P138" s="23">
        <f>IF(OR(K138=1,M138=1,O138=1),1,"")</f>
        <v>1</v>
      </c>
      <c r="Q138" s="23" t="str">
        <f>IF(IFERROR(FIND(")",F138),0)&gt;0,1,"")</f>
        <v/>
      </c>
      <c r="R138" s="23" t="str">
        <f>IF(IFERROR(FIND("Family",F138),0)&gt;0,1,"")</f>
        <v/>
      </c>
      <c r="S138" s="23" t="str">
        <f>IF(IFERROR(FIND("second marker",I138),0)&gt;0,1,"")</f>
        <v/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</row>
    <row r="139" spans="1:107" x14ac:dyDescent="0.25">
      <c r="A139" s="1"/>
      <c r="B139" s="9" t="s">
        <v>546</v>
      </c>
      <c r="C139" s="9"/>
      <c r="D139" s="6">
        <v>470451</v>
      </c>
      <c r="E139" s="3"/>
      <c r="F139" s="6" t="s">
        <v>326</v>
      </c>
      <c r="G139" s="6" t="s">
        <v>259</v>
      </c>
      <c r="H139" s="6" t="s">
        <v>327</v>
      </c>
      <c r="I139" s="6"/>
      <c r="J139" s="22" t="str">
        <f>IF(AND(K139=1,C139=C140),1,"")</f>
        <v/>
      </c>
      <c r="K139" s="32" t="str">
        <f>IF(OR(C139="",C139=" "),"",1)</f>
        <v/>
      </c>
      <c r="L139" s="22" t="str">
        <f>IF(AND(M139=1,D139=D140),1,"")</f>
        <v/>
      </c>
      <c r="M139" s="32">
        <f>IF(OR(D139="",D139=" "),"",1)</f>
        <v>1</v>
      </c>
      <c r="N139" s="22" t="str">
        <f>IF(AND(O139=1,E139=E140),1,"")</f>
        <v/>
      </c>
      <c r="O139" s="23" t="str">
        <f>IF(OR(E139="",E139=" "),"",1)</f>
        <v/>
      </c>
      <c r="P139" s="23">
        <f>IF(OR(K139=1,M139=1,O139=1),1,"")</f>
        <v>1</v>
      </c>
      <c r="Q139" s="23" t="str">
        <f>IF(IFERROR(FIND(")",F139),0)&gt;0,1,"")</f>
        <v/>
      </c>
      <c r="R139" s="23" t="str">
        <f>IF(IFERROR(FIND("Family",F139),0)&gt;0,1,"")</f>
        <v/>
      </c>
      <c r="S139" s="23" t="str">
        <f>IF(IFERROR(FIND("second marker",I139),0)&gt;0,1,"")</f>
        <v/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</row>
    <row r="140" spans="1:107" x14ac:dyDescent="0.25">
      <c r="A140" s="6"/>
      <c r="B140" s="9" t="s">
        <v>546</v>
      </c>
      <c r="C140" s="9"/>
      <c r="D140" s="6">
        <v>470422</v>
      </c>
      <c r="E140" s="3">
        <v>369619</v>
      </c>
      <c r="F140" s="6" t="s">
        <v>258</v>
      </c>
      <c r="G140" s="6" t="s">
        <v>259</v>
      </c>
      <c r="H140" s="5" t="s">
        <v>260</v>
      </c>
      <c r="I140" s="6" t="s">
        <v>261</v>
      </c>
      <c r="J140" s="22" t="str">
        <f>IF(AND(K140=1,C140=C141),1,"")</f>
        <v/>
      </c>
      <c r="K140" s="32" t="str">
        <f>IF(OR(C140="",C140=" "),"",1)</f>
        <v/>
      </c>
      <c r="L140" s="22" t="str">
        <f>IF(AND(M140=1,D140=D141),1,"")</f>
        <v/>
      </c>
      <c r="M140" s="32">
        <f>IF(OR(D140="",D140=" "),"",1)</f>
        <v>1</v>
      </c>
      <c r="N140" s="22" t="str">
        <f>IF(AND(O140=1,E140=E141),1,"")</f>
        <v/>
      </c>
      <c r="O140" s="23">
        <f>IF(OR(E140="",E140=" "),"",1)</f>
        <v>1</v>
      </c>
      <c r="P140" s="23">
        <f>IF(OR(K140=1,M140=1,O140=1),1,"")</f>
        <v>1</v>
      </c>
      <c r="Q140" s="23" t="str">
        <f>IF(IFERROR(FIND(")",F140),0)&gt;0,1,"")</f>
        <v/>
      </c>
      <c r="R140" s="23" t="str">
        <f>IF(IFERROR(FIND("Family",F140),0)&gt;0,1,"")</f>
        <v/>
      </c>
      <c r="S140" s="23" t="str">
        <f>IF(IFERROR(FIND("second marker",I140),0)&gt;0,1,"")</f>
        <v/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</row>
    <row r="141" spans="1:107" x14ac:dyDescent="0.25">
      <c r="A141" s="1"/>
      <c r="B141" s="9" t="s">
        <v>11</v>
      </c>
      <c r="C141" s="9"/>
      <c r="D141" s="6">
        <v>470392</v>
      </c>
      <c r="E141" s="3">
        <v>371340</v>
      </c>
      <c r="F141" s="6" t="s">
        <v>203</v>
      </c>
      <c r="G141" s="5" t="s">
        <v>204</v>
      </c>
      <c r="H141" s="5" t="s">
        <v>205</v>
      </c>
      <c r="I141" s="17" t="s">
        <v>206</v>
      </c>
      <c r="J141" s="22" t="str">
        <f>IF(AND(K141=1,C141=C142),1,"")</f>
        <v/>
      </c>
      <c r="K141" s="32" t="str">
        <f>IF(OR(C141="",C141=" "),"",1)</f>
        <v/>
      </c>
      <c r="L141" s="22" t="str">
        <f>IF(AND(M141=1,D141=D142),1,"")</f>
        <v/>
      </c>
      <c r="M141" s="32">
        <f>IF(OR(D141="",D141=" "),"",1)</f>
        <v>1</v>
      </c>
      <c r="N141" s="22" t="str">
        <f>IF(AND(O141=1,E141=E142),1,"")</f>
        <v/>
      </c>
      <c r="O141" s="23">
        <f>IF(OR(E141="",E141=" "),"",1)</f>
        <v>1</v>
      </c>
      <c r="P141" s="23">
        <f>IF(OR(K141=1,M141=1,O141=1),1,"")</f>
        <v>1</v>
      </c>
      <c r="Q141" s="23">
        <f>IF(IFERROR(FIND(")",F141),0)&gt;0,1,"")</f>
        <v>1</v>
      </c>
      <c r="R141" s="23" t="str">
        <f>IF(IFERROR(FIND("Family",F141),0)&gt;0,1,"")</f>
        <v/>
      </c>
      <c r="S141" s="23" t="str">
        <f>IF(IFERROR(FIND("second marker",I141),0)&gt;0,1,"")</f>
        <v/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</row>
    <row r="142" spans="1:107" x14ac:dyDescent="0.25">
      <c r="A142" s="6"/>
      <c r="B142" s="9" t="s">
        <v>546</v>
      </c>
      <c r="C142" s="9"/>
      <c r="D142" s="6">
        <v>470320</v>
      </c>
      <c r="E142" s="3"/>
      <c r="F142" s="6" t="s">
        <v>111</v>
      </c>
      <c r="G142" s="5" t="s">
        <v>112</v>
      </c>
      <c r="H142" s="5" t="s">
        <v>113</v>
      </c>
      <c r="I142" s="5"/>
      <c r="J142" s="22" t="str">
        <f>IF(AND(K142=1,C142=C143),1,"")</f>
        <v/>
      </c>
      <c r="K142" s="32" t="str">
        <f>IF(OR(C142="",C142=" "),"",1)</f>
        <v/>
      </c>
      <c r="L142" s="22" t="str">
        <f>IF(AND(M142=1,D142=D143),1,"")</f>
        <v/>
      </c>
      <c r="M142" s="32">
        <f>IF(OR(D142="",D142=" "),"",1)</f>
        <v>1</v>
      </c>
      <c r="N142" s="22" t="str">
        <f>IF(AND(O142=1,E142=E143),1,"")</f>
        <v/>
      </c>
      <c r="O142" s="23" t="str">
        <f>IF(OR(E142="",E142=" "),"",1)</f>
        <v/>
      </c>
      <c r="P142" s="23">
        <f>IF(OR(K142=1,M142=1,O142=1),1,"")</f>
        <v>1</v>
      </c>
      <c r="Q142" s="23" t="str">
        <f>IF(IFERROR(FIND(")",F142),0)&gt;0,1,"")</f>
        <v/>
      </c>
      <c r="R142" s="23" t="str">
        <f>IF(IFERROR(FIND("Family",F142),0)&gt;0,1,"")</f>
        <v/>
      </c>
      <c r="S142" s="23" t="str">
        <f>IF(IFERROR(FIND("second marker",I142),0)&gt;0,1,"")</f>
        <v/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</row>
    <row r="143" spans="1:107" x14ac:dyDescent="0.25">
      <c r="A143" s="22"/>
      <c r="B143" s="9" t="s">
        <v>546</v>
      </c>
      <c r="C143" s="23"/>
      <c r="D143" s="22">
        <v>470319</v>
      </c>
      <c r="E143" s="26">
        <v>376195</v>
      </c>
      <c r="F143" s="21" t="s">
        <v>107</v>
      </c>
      <c r="G143" s="21" t="s">
        <v>108</v>
      </c>
      <c r="H143" s="28" t="s">
        <v>109</v>
      </c>
      <c r="I143" s="27" t="s">
        <v>110</v>
      </c>
      <c r="J143" s="22" t="str">
        <f>IF(AND(K143=1,C143=C144),1,"")</f>
        <v/>
      </c>
      <c r="K143" s="32" t="str">
        <f>IF(OR(C143="",C143=" "),"",1)</f>
        <v/>
      </c>
      <c r="L143" s="22" t="str">
        <f>IF(AND(M143=1,D143=D144),1,"")</f>
        <v/>
      </c>
      <c r="M143" s="32">
        <f>IF(OR(D143="",D143=" "),"",1)</f>
        <v>1</v>
      </c>
      <c r="N143" s="22" t="str">
        <f>IF(AND(O143=1,E143=E144),1,"")</f>
        <v/>
      </c>
      <c r="O143" s="23">
        <f>IF(OR(E143="",E143=" "),"",1)</f>
        <v>1</v>
      </c>
      <c r="P143" s="23">
        <f>IF(OR(K143=1,M143=1,O143=1),1,"")</f>
        <v>1</v>
      </c>
      <c r="Q143" s="23" t="str">
        <f>IF(IFERROR(FIND(")",F143),0)&gt;0,1,"")</f>
        <v/>
      </c>
      <c r="R143" s="23" t="str">
        <f>IF(IFERROR(FIND("Family",F143),0)&gt;0,1,"")</f>
        <v/>
      </c>
      <c r="S143" s="23" t="str">
        <f>IF(IFERROR(FIND("second marker",I143),0)&gt;0,1,"")</f>
        <v/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</row>
    <row r="144" spans="1:107" s="21" customFormat="1" x14ac:dyDescent="0.25">
      <c r="A144" s="6"/>
      <c r="B144" s="9" t="s">
        <v>546</v>
      </c>
      <c r="C144" s="9"/>
      <c r="D144" s="6">
        <v>470423</v>
      </c>
      <c r="E144" s="3"/>
      <c r="F144" s="6" t="s">
        <v>262</v>
      </c>
      <c r="G144" s="5" t="s">
        <v>263</v>
      </c>
      <c r="H144" s="5" t="s">
        <v>264</v>
      </c>
      <c r="I144" s="5"/>
      <c r="J144" s="22" t="str">
        <f>IF(AND(K144=1,C144=C145),1,"")</f>
        <v/>
      </c>
      <c r="K144" s="32" t="str">
        <f>IF(OR(C144="",C144=" "),"",1)</f>
        <v/>
      </c>
      <c r="L144" s="22" t="str">
        <f>IF(AND(M144=1,D144=D145),1,"")</f>
        <v/>
      </c>
      <c r="M144" s="32">
        <f>IF(OR(D144="",D144=" "),"",1)</f>
        <v>1</v>
      </c>
      <c r="N144" s="22" t="str">
        <f>IF(AND(O144=1,E144=E145),1,"")</f>
        <v/>
      </c>
      <c r="O144" s="23" t="str">
        <f>IF(OR(E144="",E144=" "),"",1)</f>
        <v/>
      </c>
      <c r="P144" s="23">
        <f>IF(OR(K144=1,M144=1,O144=1),1,"")</f>
        <v>1</v>
      </c>
      <c r="Q144" s="23" t="str">
        <f>IF(IFERROR(FIND(")",F144),0)&gt;0,1,"")</f>
        <v/>
      </c>
      <c r="R144" s="23" t="str">
        <f>IF(IFERROR(FIND("Family",F144),0)&gt;0,1,"")</f>
        <v/>
      </c>
      <c r="S144" s="23" t="str">
        <f>IF(IFERROR(FIND("second marker",I144),0)&gt;0,1,"")</f>
        <v/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</row>
    <row r="145" spans="1:107" s="21" customFormat="1" x14ac:dyDescent="0.25">
      <c r="A145" s="1"/>
      <c r="B145" s="9" t="s">
        <v>546</v>
      </c>
      <c r="C145" s="9"/>
      <c r="D145" s="6">
        <v>470665</v>
      </c>
      <c r="E145" s="3"/>
      <c r="F145" s="6" t="s">
        <v>753</v>
      </c>
      <c r="G145" s="5" t="s">
        <v>754</v>
      </c>
      <c r="H145" s="6" t="s">
        <v>755</v>
      </c>
      <c r="I145" s="6"/>
      <c r="J145" s="22" t="str">
        <f>IF(AND(K145=1,C145=C146),1,"")</f>
        <v/>
      </c>
      <c r="K145" s="32" t="str">
        <f>IF(OR(C145="",C145=" "),"",1)</f>
        <v/>
      </c>
      <c r="L145" s="22" t="str">
        <f>IF(AND(M145=1,D145=D146),1,"")</f>
        <v/>
      </c>
      <c r="M145" s="32">
        <f>IF(OR(D145="",D145=" "),"",1)</f>
        <v>1</v>
      </c>
      <c r="N145" s="22" t="str">
        <f>IF(AND(O145=1,E145=E146),1,"")</f>
        <v/>
      </c>
      <c r="O145" s="23" t="str">
        <f>IF(OR(E145="",E145=" "),"",1)</f>
        <v/>
      </c>
      <c r="P145" s="23">
        <f>IF(OR(K145=1,M145=1,O145=1),1,"")</f>
        <v>1</v>
      </c>
      <c r="Q145" s="23" t="str">
        <f>IF(IFERROR(FIND(")",F145),0)&gt;0,1,"")</f>
        <v/>
      </c>
      <c r="R145" s="23" t="str">
        <f>IF(IFERROR(FIND("Family",F145),0)&gt;0,1,"")</f>
        <v/>
      </c>
      <c r="S145" s="23" t="str">
        <f>IF(IFERROR(FIND("second marker",I145),0)&gt;0,1,"")</f>
        <v/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</row>
    <row r="146" spans="1:107" s="21" customFormat="1" x14ac:dyDescent="0.25">
      <c r="A146" s="6"/>
      <c r="B146" s="9" t="s">
        <v>546</v>
      </c>
      <c r="C146" s="9"/>
      <c r="D146" s="6">
        <v>470321</v>
      </c>
      <c r="E146" s="3"/>
      <c r="F146" s="6" t="s">
        <v>114</v>
      </c>
      <c r="G146" s="5" t="s">
        <v>115</v>
      </c>
      <c r="H146" s="5" t="s">
        <v>116</v>
      </c>
      <c r="I146" s="5"/>
      <c r="J146" s="22" t="str">
        <f>IF(AND(K146=1,C146=C147),1,"")</f>
        <v/>
      </c>
      <c r="K146" s="32" t="str">
        <f>IF(OR(C146="",C146=" "),"",1)</f>
        <v/>
      </c>
      <c r="L146" s="22" t="str">
        <f>IF(AND(M146=1,D146=D147),1,"")</f>
        <v/>
      </c>
      <c r="M146" s="32">
        <f>IF(OR(D146="",D146=" "),"",1)</f>
        <v>1</v>
      </c>
      <c r="N146" s="22" t="str">
        <f>IF(AND(O146=1,E146=E147),1,"")</f>
        <v/>
      </c>
      <c r="O146" s="23" t="str">
        <f>IF(OR(E146="",E146=" "),"",1)</f>
        <v/>
      </c>
      <c r="P146" s="23">
        <f>IF(OR(K146=1,M146=1,O146=1),1,"")</f>
        <v>1</v>
      </c>
      <c r="Q146" s="23" t="str">
        <f>IF(IFERROR(FIND(")",F146),0)&gt;0,1,"")</f>
        <v/>
      </c>
      <c r="R146" s="23" t="str">
        <f>IF(IFERROR(FIND("Family",F146),0)&gt;0,1,"")</f>
        <v/>
      </c>
      <c r="S146" s="23" t="str">
        <f>IF(IFERROR(FIND("second marker",I146),0)&gt;0,1,"")</f>
        <v/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</row>
    <row r="147" spans="1:107" s="21" customFormat="1" x14ac:dyDescent="0.25">
      <c r="A147" s="6"/>
      <c r="B147" s="9" t="s">
        <v>546</v>
      </c>
      <c r="C147" s="9"/>
      <c r="D147" s="6">
        <v>470381</v>
      </c>
      <c r="E147" s="3"/>
      <c r="F147" s="6" t="s">
        <v>183</v>
      </c>
      <c r="G147" s="6" t="s">
        <v>184</v>
      </c>
      <c r="H147" s="6" t="s">
        <v>184</v>
      </c>
      <c r="I147" s="6"/>
      <c r="J147" s="22" t="str">
        <f>IF(AND(K147=1,C147=C148),1,"")</f>
        <v/>
      </c>
      <c r="K147" s="32" t="str">
        <f>IF(OR(C147="",C147=" "),"",1)</f>
        <v/>
      </c>
      <c r="L147" s="22" t="str">
        <f>IF(AND(M147=1,D147=D148),1,"")</f>
        <v/>
      </c>
      <c r="M147" s="32">
        <f>IF(OR(D147="",D147=" "),"",1)</f>
        <v>1</v>
      </c>
      <c r="N147" s="22" t="str">
        <f>IF(AND(O147=1,E147=E148),1,"")</f>
        <v/>
      </c>
      <c r="O147" s="23" t="str">
        <f>IF(OR(E147="",E147=" "),"",1)</f>
        <v/>
      </c>
      <c r="P147" s="23">
        <f>IF(OR(K147=1,M147=1,O147=1),1,"")</f>
        <v>1</v>
      </c>
      <c r="Q147" s="23" t="str">
        <f>IF(IFERROR(FIND(")",F147),0)&gt;0,1,"")</f>
        <v/>
      </c>
      <c r="R147" s="23" t="str">
        <f>IF(IFERROR(FIND("Family",F147),0)&gt;0,1,"")</f>
        <v/>
      </c>
      <c r="S147" s="23" t="str">
        <f>IF(IFERROR(FIND("second marker",I147),0)&gt;0,1,"")</f>
        <v/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</row>
    <row r="148" spans="1:107" s="21" customFormat="1" x14ac:dyDescent="0.25">
      <c r="A148" s="1"/>
      <c r="B148" s="9" t="s">
        <v>546</v>
      </c>
      <c r="C148" s="9"/>
      <c r="D148" s="6">
        <v>470391</v>
      </c>
      <c r="E148" s="3">
        <v>371824</v>
      </c>
      <c r="F148" s="6" t="s">
        <v>199</v>
      </c>
      <c r="G148" s="6" t="s">
        <v>200</v>
      </c>
      <c r="H148" s="6" t="s">
        <v>201</v>
      </c>
      <c r="I148" s="6" t="s">
        <v>202</v>
      </c>
      <c r="J148" s="22" t="str">
        <f>IF(AND(K148=1,C148=C149),1,"")</f>
        <v/>
      </c>
      <c r="K148" s="32" t="str">
        <f>IF(OR(C148="",C148=" "),"",1)</f>
        <v/>
      </c>
      <c r="L148" s="22" t="str">
        <f>IF(AND(M148=1,D148=D149),1,"")</f>
        <v/>
      </c>
      <c r="M148" s="32">
        <f>IF(OR(D148="",D148=" "),"",1)</f>
        <v>1</v>
      </c>
      <c r="N148" s="22" t="str">
        <f>IF(AND(O148=1,E148=E149),1,"")</f>
        <v/>
      </c>
      <c r="O148" s="23">
        <f>IF(OR(E148="",E148=" "),"",1)</f>
        <v>1</v>
      </c>
      <c r="P148" s="23">
        <f>IF(OR(K148=1,M148=1,O148=1),1,"")</f>
        <v>1</v>
      </c>
      <c r="Q148" s="23" t="str">
        <f>IF(IFERROR(FIND(")",F148),0)&gt;0,1,"")</f>
        <v/>
      </c>
      <c r="R148" s="23" t="str">
        <f>IF(IFERROR(FIND("Family",F148),0)&gt;0,1,"")</f>
        <v/>
      </c>
      <c r="S148" s="23" t="str">
        <f>IF(IFERROR(FIND("second marker",I148),0)&gt;0,1,"")</f>
        <v/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</row>
    <row r="149" spans="1:107" s="21" customFormat="1" x14ac:dyDescent="0.25">
      <c r="A149" s="6"/>
      <c r="B149" s="9" t="s">
        <v>546</v>
      </c>
      <c r="C149" s="9"/>
      <c r="D149" s="6">
        <v>470316</v>
      </c>
      <c r="E149" s="3"/>
      <c r="F149" s="6" t="s">
        <v>103</v>
      </c>
      <c r="G149" s="5" t="s">
        <v>104</v>
      </c>
      <c r="H149" s="5" t="s">
        <v>105</v>
      </c>
      <c r="I149" s="6" t="s">
        <v>935</v>
      </c>
      <c r="J149" s="22" t="str">
        <f>IF(AND(K149=1,C149=C150),1,"")</f>
        <v/>
      </c>
      <c r="K149" s="32" t="str">
        <f>IF(OR(C149="",C149=" "),"",1)</f>
        <v/>
      </c>
      <c r="L149" s="22" t="str">
        <f>IF(AND(M149=1,D149=D150),1,"")</f>
        <v/>
      </c>
      <c r="M149" s="32">
        <f>IF(OR(D149="",D149=" "),"",1)</f>
        <v>1</v>
      </c>
      <c r="N149" s="22" t="str">
        <f>IF(AND(O149=1,E149=E150),1,"")</f>
        <v/>
      </c>
      <c r="O149" s="23" t="str">
        <f>IF(OR(E149="",E149=" "),"",1)</f>
        <v/>
      </c>
      <c r="P149" s="23">
        <f>IF(OR(K149=1,M149=1,O149=1),1,"")</f>
        <v>1</v>
      </c>
      <c r="Q149" s="23" t="str">
        <f>IF(IFERROR(FIND(")",F149),0)&gt;0,1,"")</f>
        <v/>
      </c>
      <c r="R149" s="23" t="str">
        <f>IF(IFERROR(FIND("Family",F149),0)&gt;0,1,"")</f>
        <v/>
      </c>
      <c r="S149" s="23">
        <f>IF(IFERROR(FIND("second marker",I149),0)&gt;0,1,"")</f>
        <v>1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</row>
    <row r="150" spans="1:107" s="21" customFormat="1" x14ac:dyDescent="0.25">
      <c r="A150" s="6"/>
      <c r="B150" s="9" t="s">
        <v>546</v>
      </c>
      <c r="C150" s="9"/>
      <c r="D150" s="6">
        <v>470318</v>
      </c>
      <c r="E150" s="3"/>
      <c r="F150" s="6" t="s">
        <v>103</v>
      </c>
      <c r="G150" s="5" t="s">
        <v>106</v>
      </c>
      <c r="H150" s="5" t="s">
        <v>100</v>
      </c>
      <c r="I150" s="6" t="s">
        <v>935</v>
      </c>
      <c r="J150" s="22" t="str">
        <f>IF(AND(K150=1,C150=C151),1,"")</f>
        <v/>
      </c>
      <c r="K150" s="32" t="str">
        <f>IF(OR(C150="",C150=" "),"",1)</f>
        <v/>
      </c>
      <c r="L150" s="22" t="str">
        <f>IF(AND(M150=1,D150=D151),1,"")</f>
        <v/>
      </c>
      <c r="M150" s="32">
        <f>IF(OR(D150="",D150=" "),"",1)</f>
        <v>1</v>
      </c>
      <c r="N150" s="22" t="str">
        <f>IF(AND(O150=1,E150=E151),1,"")</f>
        <v/>
      </c>
      <c r="O150" s="23" t="str">
        <f>IF(OR(E150="",E150=" "),"",1)</f>
        <v/>
      </c>
      <c r="P150" s="23">
        <f>IF(OR(K150=1,M150=1,O150=1),1,"")</f>
        <v>1</v>
      </c>
      <c r="Q150" s="23" t="str">
        <f>IF(IFERROR(FIND(")",F150),0)&gt;0,1,"")</f>
        <v/>
      </c>
      <c r="R150" s="23" t="str">
        <f>IF(IFERROR(FIND("Family",F150),0)&gt;0,1,"")</f>
        <v/>
      </c>
      <c r="S150" s="23">
        <f>IF(IFERROR(FIND("second marker",I150),0)&gt;0,1,"")</f>
        <v>1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</row>
    <row r="151" spans="1:107" s="21" customFormat="1" x14ac:dyDescent="0.25">
      <c r="A151" s="6"/>
      <c r="B151" s="9" t="s">
        <v>546</v>
      </c>
      <c r="C151" s="9"/>
      <c r="D151" s="6">
        <v>470519</v>
      </c>
      <c r="E151" s="3">
        <v>371815</v>
      </c>
      <c r="F151" s="6" t="s">
        <v>470</v>
      </c>
      <c r="G151" s="6" t="s">
        <v>471</v>
      </c>
      <c r="H151" s="5" t="s">
        <v>472</v>
      </c>
      <c r="I151" s="15" t="s">
        <v>473</v>
      </c>
      <c r="J151" s="22" t="str">
        <f>IF(AND(K151=1,C151=C152),1,"")</f>
        <v/>
      </c>
      <c r="K151" s="32" t="str">
        <f>IF(OR(C151="",C151=" "),"",1)</f>
        <v/>
      </c>
      <c r="L151" s="22" t="str">
        <f>IF(AND(M151=1,D151=D152),1,"")</f>
        <v/>
      </c>
      <c r="M151" s="32">
        <f>IF(OR(D151="",D151=" "),"",1)</f>
        <v>1</v>
      </c>
      <c r="N151" s="22" t="str">
        <f>IF(AND(O151=1,E151=E152),1,"")</f>
        <v/>
      </c>
      <c r="O151" s="23">
        <f>IF(OR(E151="",E151=" "),"",1)</f>
        <v>1</v>
      </c>
      <c r="P151" s="23">
        <f>IF(OR(K151=1,M151=1,O151=1),1,"")</f>
        <v>1</v>
      </c>
      <c r="Q151" s="23" t="str">
        <f>IF(IFERROR(FIND(")",F151),0)&gt;0,1,"")</f>
        <v/>
      </c>
      <c r="R151" s="23" t="str">
        <f>IF(IFERROR(FIND("Family",F151),0)&gt;0,1,"")</f>
        <v/>
      </c>
      <c r="S151" s="23" t="str">
        <f>IF(IFERROR(FIND("second marker",I151),0)&gt;0,1,"")</f>
        <v/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</row>
    <row r="152" spans="1:107" s="21" customFormat="1" x14ac:dyDescent="0.25">
      <c r="A152" s="6"/>
      <c r="B152" s="9" t="s">
        <v>546</v>
      </c>
      <c r="C152" s="9"/>
      <c r="D152" s="6">
        <v>470520</v>
      </c>
      <c r="E152" s="3">
        <v>370647</v>
      </c>
      <c r="F152" s="6" t="s">
        <v>474</v>
      </c>
      <c r="G152" s="5" t="s">
        <v>475</v>
      </c>
      <c r="H152" s="6" t="s">
        <v>476</v>
      </c>
      <c r="I152" s="15" t="s">
        <v>477</v>
      </c>
      <c r="J152" s="22" t="str">
        <f>IF(AND(K152=1,C152=C153),1,"")</f>
        <v/>
      </c>
      <c r="K152" s="32" t="str">
        <f>IF(OR(C152="",C152=" "),"",1)</f>
        <v/>
      </c>
      <c r="L152" s="22" t="str">
        <f>IF(AND(M152=1,D152=D153),1,"")</f>
        <v/>
      </c>
      <c r="M152" s="32">
        <f>IF(OR(D152="",D152=" "),"",1)</f>
        <v>1</v>
      </c>
      <c r="N152" s="22" t="str">
        <f>IF(AND(O152=1,E152=E153),1,"")</f>
        <v/>
      </c>
      <c r="O152" s="23">
        <f>IF(OR(E152="",E152=" "),"",1)</f>
        <v>1</v>
      </c>
      <c r="P152" s="23">
        <f>IF(OR(K152=1,M152=1,O152=1),1,"")</f>
        <v>1</v>
      </c>
      <c r="Q152" s="23">
        <f>IF(IFERROR(FIND(")",F152),0)&gt;0,1,"")</f>
        <v>1</v>
      </c>
      <c r="R152" s="23" t="str">
        <f>IF(IFERROR(FIND("Family",F152),0)&gt;0,1,"")</f>
        <v/>
      </c>
      <c r="S152" s="23" t="str">
        <f>IF(IFERROR(FIND("second marker",I152),0)&gt;0,1,"")</f>
        <v/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</row>
    <row r="153" spans="1:107" s="21" customFormat="1" x14ac:dyDescent="0.25">
      <c r="A153" s="6"/>
      <c r="B153" s="9" t="s">
        <v>546</v>
      </c>
      <c r="C153" s="9">
        <v>209090</v>
      </c>
      <c r="D153" s="6">
        <v>470608</v>
      </c>
      <c r="E153" s="3"/>
      <c r="F153" s="6" t="s">
        <v>674</v>
      </c>
      <c r="G153" s="6" t="s">
        <v>675</v>
      </c>
      <c r="H153" s="6" t="s">
        <v>676</v>
      </c>
      <c r="I153" s="3" t="s">
        <v>546</v>
      </c>
      <c r="J153" s="22" t="str">
        <f>IF(AND(K153=1,C153=C154),1,"")</f>
        <v/>
      </c>
      <c r="K153" s="32">
        <f>IF(OR(C153="",C153=" "),"",1)</f>
        <v>1</v>
      </c>
      <c r="L153" s="22" t="str">
        <f>IF(AND(M153=1,D153=D154),1,"")</f>
        <v/>
      </c>
      <c r="M153" s="32">
        <f>IF(OR(D153="",D153=" "),"",1)</f>
        <v>1</v>
      </c>
      <c r="N153" s="22" t="str">
        <f>IF(AND(O153=1,E153=E154),1,"")</f>
        <v/>
      </c>
      <c r="O153" s="23" t="str">
        <f>IF(OR(E153="",E153=" "),"",1)</f>
        <v/>
      </c>
      <c r="P153" s="23">
        <f>IF(OR(K153=1,M153=1,O153=1),1,"")</f>
        <v>1</v>
      </c>
      <c r="Q153" s="23" t="str">
        <f>IF(IFERROR(FIND(")",F153),0)&gt;0,1,"")</f>
        <v/>
      </c>
      <c r="R153" s="23" t="str">
        <f>IF(IFERROR(FIND("Family",F153),0)&gt;0,1,"")</f>
        <v/>
      </c>
      <c r="S153" s="23" t="str">
        <f>IF(IFERROR(FIND("second marker",I153),0)&gt;0,1,"")</f>
        <v/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</row>
    <row r="154" spans="1:107" s="21" customFormat="1" x14ac:dyDescent="0.25">
      <c r="A154" s="1"/>
      <c r="B154" s="9" t="s">
        <v>546</v>
      </c>
      <c r="C154" s="9"/>
      <c r="D154" s="6">
        <v>470663</v>
      </c>
      <c r="E154" s="3"/>
      <c r="F154" s="6" t="s">
        <v>748</v>
      </c>
      <c r="G154" s="6" t="s">
        <v>749</v>
      </c>
      <c r="H154" s="6" t="s">
        <v>750</v>
      </c>
      <c r="I154" s="6"/>
      <c r="J154" s="22" t="str">
        <f>IF(AND(K154=1,C154=C155),1,"")</f>
        <v/>
      </c>
      <c r="K154" s="32" t="str">
        <f>IF(OR(C154="",C154=" "),"",1)</f>
        <v/>
      </c>
      <c r="L154" s="22" t="str">
        <f>IF(AND(M154=1,D154=D155),1,"")</f>
        <v/>
      </c>
      <c r="M154" s="32">
        <f>IF(OR(D154="",D154=" "),"",1)</f>
        <v>1</v>
      </c>
      <c r="N154" s="22" t="str">
        <f>IF(AND(O154=1,E154=E155),1,"")</f>
        <v/>
      </c>
      <c r="O154" s="23" t="str">
        <f>IF(OR(E154="",E154=" "),"",1)</f>
        <v/>
      </c>
      <c r="P154" s="23">
        <f>IF(OR(K154=1,M154=1,O154=1),1,"")</f>
        <v>1</v>
      </c>
      <c r="Q154" s="23" t="str">
        <f>IF(IFERROR(FIND(")",F154),0)&gt;0,1,"")</f>
        <v/>
      </c>
      <c r="R154" s="23" t="str">
        <f>IF(IFERROR(FIND("Family",F154),0)&gt;0,1,"")</f>
        <v/>
      </c>
      <c r="S154" s="23" t="str">
        <f>IF(IFERROR(FIND("second marker",I154),0)&gt;0,1,"")</f>
        <v/>
      </c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</row>
    <row r="155" spans="1:107" s="21" customFormat="1" x14ac:dyDescent="0.25">
      <c r="B155" s="9" t="s">
        <v>546</v>
      </c>
      <c r="C155" s="23"/>
      <c r="D155" s="22">
        <v>470401</v>
      </c>
      <c r="E155" s="26">
        <v>375459</v>
      </c>
      <c r="F155" s="21" t="s">
        <v>219</v>
      </c>
      <c r="G155" s="21">
        <v>1902</v>
      </c>
      <c r="H155" s="21" t="s">
        <v>220</v>
      </c>
      <c r="I155" s="27" t="s">
        <v>221</v>
      </c>
      <c r="J155" s="22" t="str">
        <f>IF(AND(K155=1,C155=C156),1,"")</f>
        <v/>
      </c>
      <c r="K155" s="32" t="str">
        <f>IF(OR(C155="",C155=" "),"",1)</f>
        <v/>
      </c>
      <c r="L155" s="22" t="str">
        <f>IF(AND(M155=1,D155=D156),1,"")</f>
        <v/>
      </c>
      <c r="M155" s="32">
        <f>IF(OR(D155="",D155=" "),"",1)</f>
        <v>1</v>
      </c>
      <c r="N155" s="22" t="str">
        <f>IF(AND(O155=1,E155=E156),1,"")</f>
        <v/>
      </c>
      <c r="O155" s="23">
        <f>IF(OR(E155="",E155=" "),"",1)</f>
        <v>1</v>
      </c>
      <c r="P155" s="23">
        <f>IF(OR(K155=1,M155=1,O155=1),1,"")</f>
        <v>1</v>
      </c>
      <c r="Q155" s="23" t="str">
        <f>IF(IFERROR(FIND(")",F155),0)&gt;0,1,"")</f>
        <v/>
      </c>
      <c r="R155" s="23" t="str">
        <f>IF(IFERROR(FIND("Family",F155),0)&gt;0,1,"")</f>
        <v/>
      </c>
      <c r="S155" s="23" t="str">
        <f>IF(IFERROR(FIND("second marker",I155),0)&gt;0,1,"")</f>
        <v/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</row>
    <row r="156" spans="1:107" s="21" customFormat="1" x14ac:dyDescent="0.25">
      <c r="A156" s="1"/>
      <c r="B156" s="9" t="s">
        <v>546</v>
      </c>
      <c r="C156" s="9">
        <v>209088</v>
      </c>
      <c r="D156" s="6">
        <v>470565</v>
      </c>
      <c r="E156" s="3"/>
      <c r="F156" s="6" t="s">
        <v>586</v>
      </c>
      <c r="G156" s="6" t="s">
        <v>587</v>
      </c>
      <c r="H156" s="3" t="s">
        <v>588</v>
      </c>
      <c r="I156" s="3" t="s">
        <v>546</v>
      </c>
      <c r="J156" s="22" t="str">
        <f>IF(AND(K156=1,C156=C157),1,"")</f>
        <v/>
      </c>
      <c r="K156" s="32">
        <f>IF(OR(C156="",C156=" "),"",1)</f>
        <v>1</v>
      </c>
      <c r="L156" s="22" t="str">
        <f>IF(AND(M156=1,D156=D157),1,"")</f>
        <v/>
      </c>
      <c r="M156" s="32">
        <f>IF(OR(D156="",D156=" "),"",1)</f>
        <v>1</v>
      </c>
      <c r="N156" s="22" t="str">
        <f>IF(AND(O156=1,E156=E157),1,"")</f>
        <v/>
      </c>
      <c r="O156" s="23" t="str">
        <f>IF(OR(E156="",E156=" "),"",1)</f>
        <v/>
      </c>
      <c r="P156" s="23">
        <f>IF(OR(K156=1,M156=1,O156=1),1,"")</f>
        <v>1</v>
      </c>
      <c r="Q156" s="23" t="str">
        <f>IF(IFERROR(FIND(")",F156),0)&gt;0,1,"")</f>
        <v/>
      </c>
      <c r="R156" s="23" t="str">
        <f>IF(IFERROR(FIND("Family",F156),0)&gt;0,1,"")</f>
        <v/>
      </c>
      <c r="S156" s="23" t="str">
        <f>IF(IFERROR(FIND("second marker",I156),0)&gt;0,1,"")</f>
        <v/>
      </c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</row>
    <row r="157" spans="1:107" x14ac:dyDescent="0.25">
      <c r="A157" s="6"/>
      <c r="B157" s="9" t="s">
        <v>546</v>
      </c>
      <c r="C157" s="9"/>
      <c r="D157" s="6">
        <v>470610</v>
      </c>
      <c r="E157" s="3"/>
      <c r="F157" s="6" t="s">
        <v>679</v>
      </c>
      <c r="G157" s="6" t="s">
        <v>680</v>
      </c>
      <c r="H157" s="6" t="s">
        <v>681</v>
      </c>
      <c r="I157" s="6"/>
      <c r="J157" s="22" t="str">
        <f>IF(AND(K157=1,C157=C158),1,"")</f>
        <v/>
      </c>
      <c r="K157" s="32" t="str">
        <f>IF(OR(C157="",C157=" "),"",1)</f>
        <v/>
      </c>
      <c r="L157" s="22" t="str">
        <f>IF(AND(M157=1,D157=D158),1,"")</f>
        <v/>
      </c>
      <c r="M157" s="32">
        <f>IF(OR(D157="",D157=" "),"",1)</f>
        <v>1</v>
      </c>
      <c r="N157" s="22" t="str">
        <f>IF(AND(O157=1,E157=E158),1,"")</f>
        <v/>
      </c>
      <c r="O157" s="23" t="str">
        <f>IF(OR(E157="",E157=" "),"",1)</f>
        <v/>
      </c>
      <c r="P157" s="23">
        <f>IF(OR(K157=1,M157=1,O157=1),1,"")</f>
        <v>1</v>
      </c>
      <c r="Q157" s="23" t="str">
        <f>IF(IFERROR(FIND(")",F157),0)&gt;0,1,"")</f>
        <v/>
      </c>
      <c r="R157" s="23" t="str">
        <f>IF(IFERROR(FIND("Family",F157),0)&gt;0,1,"")</f>
        <v/>
      </c>
      <c r="S157" s="23" t="str">
        <f>IF(IFERROR(FIND("second marker",I157),0)&gt;0,1,"")</f>
        <v/>
      </c>
      <c r="T157" s="1"/>
      <c r="DB157" s="1"/>
      <c r="DC157" s="1"/>
    </row>
    <row r="158" spans="1:107" x14ac:dyDescent="0.25">
      <c r="A158" s="6"/>
      <c r="B158" s="9" t="s">
        <v>546</v>
      </c>
      <c r="C158" s="9">
        <v>209092</v>
      </c>
      <c r="D158" s="6">
        <v>470607</v>
      </c>
      <c r="E158" s="3">
        <v>488783</v>
      </c>
      <c r="F158" s="6" t="s">
        <v>671</v>
      </c>
      <c r="G158" s="3" t="s">
        <v>672</v>
      </c>
      <c r="H158" s="5" t="s">
        <v>673</v>
      </c>
      <c r="I158" s="3" t="s">
        <v>546</v>
      </c>
      <c r="J158" s="22" t="str">
        <f>IF(AND(K158=1,C158=C159),1,"")</f>
        <v/>
      </c>
      <c r="K158" s="32">
        <f>IF(OR(C158="",C158=" "),"",1)</f>
        <v>1</v>
      </c>
      <c r="L158" s="22" t="str">
        <f>IF(AND(M158=1,D158=D159),1,"")</f>
        <v/>
      </c>
      <c r="M158" s="32">
        <f>IF(OR(D158="",D158=" "),"",1)</f>
        <v>1</v>
      </c>
      <c r="N158" s="22" t="str">
        <f>IF(AND(O158=1,E158=E159),1,"")</f>
        <v/>
      </c>
      <c r="O158" s="23">
        <f>IF(OR(E158="",E158=" "),"",1)</f>
        <v>1</v>
      </c>
      <c r="P158" s="23">
        <f>IF(OR(K158=1,M158=1,O158=1),1,"")</f>
        <v>1</v>
      </c>
      <c r="Q158" s="23" t="str">
        <f>IF(IFERROR(FIND(")",F158),0)&gt;0,1,"")</f>
        <v/>
      </c>
      <c r="R158" s="23" t="str">
        <f>IF(IFERROR(FIND("Family",F158),0)&gt;0,1,"")</f>
        <v/>
      </c>
      <c r="S158" s="23" t="str">
        <f>IF(IFERROR(FIND("second marker",I158),0)&gt;0,1,"")</f>
        <v/>
      </c>
      <c r="DB158" s="1"/>
      <c r="DC158" s="1"/>
    </row>
    <row r="159" spans="1:107" x14ac:dyDescent="0.25">
      <c r="A159" s="6"/>
      <c r="B159" s="9" t="s">
        <v>546</v>
      </c>
      <c r="C159" s="9"/>
      <c r="D159" s="6">
        <v>470606</v>
      </c>
      <c r="E159" s="3"/>
      <c r="F159" s="6" t="s">
        <v>670</v>
      </c>
      <c r="G159" s="6"/>
      <c r="H159" s="6"/>
      <c r="I159" s="6"/>
      <c r="J159" s="22" t="str">
        <f>IF(AND(K159=1,C159=C160),1,"")</f>
        <v/>
      </c>
      <c r="K159" s="32" t="str">
        <f>IF(OR(C159="",C159=" "),"",1)</f>
        <v/>
      </c>
      <c r="L159" s="22" t="str">
        <f>IF(AND(M159=1,D159=D160),1,"")</f>
        <v/>
      </c>
      <c r="M159" s="32">
        <f>IF(OR(D159="",D159=" "),"",1)</f>
        <v>1</v>
      </c>
      <c r="N159" s="22" t="str">
        <f>IF(AND(O159=1,E159=E160),1,"")</f>
        <v/>
      </c>
      <c r="O159" s="23" t="str">
        <f>IF(OR(E159="",E159=" "),"",1)</f>
        <v/>
      </c>
      <c r="P159" s="23">
        <f>IF(OR(K159=1,M159=1,O159=1),1,"")</f>
        <v>1</v>
      </c>
      <c r="Q159" s="23" t="str">
        <f>IF(IFERROR(FIND(")",F159),0)&gt;0,1,"")</f>
        <v/>
      </c>
      <c r="R159" s="23">
        <f>IF(IFERROR(FIND("Family",F159),0)&gt;0,1,"")</f>
        <v>1</v>
      </c>
      <c r="S159" s="23" t="str">
        <f>IF(IFERROR(FIND("second marker",I159),0)&gt;0,1,"")</f>
        <v/>
      </c>
      <c r="CY159" s="1"/>
    </row>
    <row r="160" spans="1:107" x14ac:dyDescent="0.25">
      <c r="A160" s="1"/>
      <c r="B160" s="9" t="s">
        <v>546</v>
      </c>
      <c r="C160" s="9"/>
      <c r="D160" s="6">
        <v>470406</v>
      </c>
      <c r="E160" s="3">
        <v>370659</v>
      </c>
      <c r="F160" s="6" t="s">
        <v>222</v>
      </c>
      <c r="G160" s="6" t="s">
        <v>223</v>
      </c>
      <c r="H160" s="5" t="s">
        <v>224</v>
      </c>
      <c r="I160" s="5"/>
      <c r="J160" s="22" t="str">
        <f>IF(AND(K160=1,C160=C161),1,"")</f>
        <v/>
      </c>
      <c r="K160" s="32" t="str">
        <f>IF(OR(C160="",C160=" "),"",1)</f>
        <v/>
      </c>
      <c r="L160" s="22" t="str">
        <f>IF(AND(M160=1,D160=D161),1,"")</f>
        <v/>
      </c>
      <c r="M160" s="32">
        <f>IF(OR(D160="",D160=" "),"",1)</f>
        <v>1</v>
      </c>
      <c r="N160" s="22" t="str">
        <f>IF(AND(O160=1,E160=E161),1,"")</f>
        <v/>
      </c>
      <c r="O160" s="23">
        <f>IF(OR(E160="",E160=" "),"",1)</f>
        <v>1</v>
      </c>
      <c r="P160" s="23">
        <f>IF(OR(K160=1,M160=1,O160=1),1,"")</f>
        <v>1</v>
      </c>
      <c r="Q160" s="23" t="str">
        <f>IF(IFERROR(FIND(")",F160),0)&gt;0,1,"")</f>
        <v/>
      </c>
      <c r="R160" s="23" t="str">
        <f>IF(IFERROR(FIND("Family",F160),0)&gt;0,1,"")</f>
        <v/>
      </c>
      <c r="S160" s="23" t="str">
        <f>IF(IFERROR(FIND("second marker",I160),0)&gt;0,1,"")</f>
        <v/>
      </c>
      <c r="CY160" s="1"/>
    </row>
    <row r="161" spans="1:107" x14ac:dyDescent="0.25">
      <c r="A161" s="1"/>
      <c r="B161" s="9" t="s">
        <v>546</v>
      </c>
      <c r="C161" s="9"/>
      <c r="D161" s="6">
        <v>470400</v>
      </c>
      <c r="E161" s="3">
        <v>371825</v>
      </c>
      <c r="F161" s="6" t="s">
        <v>215</v>
      </c>
      <c r="G161" s="5" t="s">
        <v>216</v>
      </c>
      <c r="H161" s="6" t="s">
        <v>217</v>
      </c>
      <c r="I161" s="17" t="s">
        <v>218</v>
      </c>
      <c r="J161" s="22" t="str">
        <f>IF(AND(K161=1,C161=C162),1,"")</f>
        <v/>
      </c>
      <c r="K161" s="32" t="str">
        <f>IF(OR(C161="",C161=" "),"",1)</f>
        <v/>
      </c>
      <c r="L161" s="22" t="str">
        <f>IF(AND(M161=1,D161=D162),1,"")</f>
        <v/>
      </c>
      <c r="M161" s="32">
        <f>IF(OR(D161="",D161=" "),"",1)</f>
        <v>1</v>
      </c>
      <c r="N161" s="22" t="str">
        <f>IF(AND(O161=1,E161=E162),1,"")</f>
        <v/>
      </c>
      <c r="O161" s="23">
        <f>IF(OR(E161="",E161=" "),"",1)</f>
        <v>1</v>
      </c>
      <c r="P161" s="23">
        <f>IF(OR(K161=1,M161=1,O161=1),1,"")</f>
        <v>1</v>
      </c>
      <c r="Q161" s="23">
        <f>IF(IFERROR(FIND(")",F161),0)&gt;0,1,"")</f>
        <v>1</v>
      </c>
      <c r="R161" s="23" t="str">
        <f>IF(IFERROR(FIND("Family",F161),0)&gt;0,1,"")</f>
        <v/>
      </c>
      <c r="S161" s="23" t="str">
        <f>IF(IFERROR(FIND("second marker",I161),0)&gt;0,1,"")</f>
        <v/>
      </c>
      <c r="CY161" s="1"/>
      <c r="DB161" s="21"/>
      <c r="DC161" s="21"/>
    </row>
    <row r="162" spans="1:107" x14ac:dyDescent="0.25">
      <c r="A162" s="6"/>
      <c r="B162" s="9" t="s">
        <v>11</v>
      </c>
      <c r="C162" s="9"/>
      <c r="D162" s="6">
        <v>930456</v>
      </c>
      <c r="E162" s="3">
        <v>445497</v>
      </c>
      <c r="F162" s="6" t="s">
        <v>1045</v>
      </c>
      <c r="G162" s="6" t="s">
        <v>1043</v>
      </c>
      <c r="H162" s="5" t="s">
        <v>1044</v>
      </c>
      <c r="I162" s="6" t="s">
        <v>1046</v>
      </c>
      <c r="J162" s="22" t="str">
        <f>IF(AND(K162=1,C162=C163),1,"")</f>
        <v/>
      </c>
      <c r="K162" s="32" t="str">
        <f>IF(OR(C162="",C162=" "),"",1)</f>
        <v/>
      </c>
      <c r="L162" s="22" t="str">
        <f>IF(AND(M162=1,D162=D163),1,"")</f>
        <v/>
      </c>
      <c r="M162" s="32">
        <f>IF(OR(D162="",D162=" "),"",1)</f>
        <v>1</v>
      </c>
      <c r="N162" s="22" t="str">
        <f>IF(AND(O162=1,E162=E163),1,"")</f>
        <v/>
      </c>
      <c r="O162" s="23">
        <f>IF(OR(E162="",E162=" "),"",1)</f>
        <v>1</v>
      </c>
      <c r="P162" s="23">
        <f>IF(OR(K162=1,M162=1,O162=1),1,"")</f>
        <v>1</v>
      </c>
      <c r="Q162" s="23" t="str">
        <f>IF(IFERROR(FIND(")",F162),0)&gt;0,1,"")</f>
        <v/>
      </c>
      <c r="R162" s="23" t="str">
        <f>IF(IFERROR(FIND("Family",F162),0)&gt;0,1,"")</f>
        <v/>
      </c>
      <c r="S162" s="23" t="str">
        <f>IF(IFERROR(FIND("second marker",I162),0)&gt;0,1,"")</f>
        <v/>
      </c>
      <c r="CY162" s="1"/>
    </row>
    <row r="163" spans="1:107" x14ac:dyDescent="0.25">
      <c r="A163" s="1"/>
      <c r="B163" s="9" t="s">
        <v>546</v>
      </c>
      <c r="C163" s="9"/>
      <c r="D163" s="6">
        <v>470659</v>
      </c>
      <c r="E163" s="3"/>
      <c r="F163" s="6" t="s">
        <v>740</v>
      </c>
      <c r="G163" s="6" t="s">
        <v>741</v>
      </c>
      <c r="H163" s="6" t="s">
        <v>742</v>
      </c>
      <c r="I163" s="6"/>
      <c r="J163" s="22" t="str">
        <f>IF(AND(K163=1,C163=C164),1,"")</f>
        <v/>
      </c>
      <c r="K163" s="32" t="str">
        <f>IF(OR(C163="",C163=" "),"",1)</f>
        <v/>
      </c>
      <c r="L163" s="22" t="str">
        <f>IF(AND(M163=1,D163=D164),1,"")</f>
        <v/>
      </c>
      <c r="M163" s="32">
        <f>IF(OR(D163="",D163=" "),"",1)</f>
        <v>1</v>
      </c>
      <c r="N163" s="22" t="str">
        <f>IF(AND(O163=1,E163=E164),1,"")</f>
        <v/>
      </c>
      <c r="O163" s="23" t="str">
        <f>IF(OR(E163="",E163=" "),"",1)</f>
        <v/>
      </c>
      <c r="P163" s="23">
        <f>IF(OR(K163=1,M163=1,O163=1),1,"")</f>
        <v>1</v>
      </c>
      <c r="Q163" s="23" t="str">
        <f>IF(IFERROR(FIND(")",F163),0)&gt;0,1,"")</f>
        <v/>
      </c>
      <c r="R163" s="23" t="str">
        <f>IF(IFERROR(FIND("Family",F163),0)&gt;0,1,"")</f>
        <v/>
      </c>
      <c r="S163" s="23" t="str">
        <f>IF(IFERROR(FIND("second marker",I163),0)&gt;0,1,"")</f>
        <v/>
      </c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</row>
    <row r="164" spans="1:107" x14ac:dyDescent="0.25">
      <c r="A164" s="1"/>
      <c r="B164" s="9" t="s">
        <v>546</v>
      </c>
      <c r="C164" s="9">
        <v>209262</v>
      </c>
      <c r="D164" s="6">
        <v>470678</v>
      </c>
      <c r="E164" s="3"/>
      <c r="F164" s="6" t="s">
        <v>786</v>
      </c>
      <c r="G164" s="6" t="s">
        <v>787</v>
      </c>
      <c r="H164" s="7" t="s">
        <v>788</v>
      </c>
      <c r="I164" s="3" t="s">
        <v>546</v>
      </c>
      <c r="J164" s="22" t="str">
        <f>IF(AND(K164=1,C164=C165),1,"")</f>
        <v/>
      </c>
      <c r="K164" s="32">
        <f>IF(OR(C164="",C164=" "),"",1)</f>
        <v>1</v>
      </c>
      <c r="L164" s="22" t="str">
        <f>IF(AND(M164=1,D164=D165),1,"")</f>
        <v/>
      </c>
      <c r="M164" s="32">
        <f>IF(OR(D164="",D164=" "),"",1)</f>
        <v>1</v>
      </c>
      <c r="N164" s="22" t="str">
        <f>IF(AND(O164=1,E164=E165),1,"")</f>
        <v/>
      </c>
      <c r="O164" s="23" t="str">
        <f>IF(OR(E164="",E164=" "),"",1)</f>
        <v/>
      </c>
      <c r="P164" s="23">
        <f>IF(OR(K164=1,M164=1,O164=1),1,"")</f>
        <v>1</v>
      </c>
      <c r="Q164" s="23" t="str">
        <f>IF(IFERROR(FIND(")",F164),0)&gt;0,1,"")</f>
        <v/>
      </c>
      <c r="R164" s="23" t="str">
        <f>IF(IFERROR(FIND("Family",F164),0)&gt;0,1,"")</f>
        <v/>
      </c>
      <c r="S164" s="23" t="str">
        <f>IF(IFERROR(FIND("second marker",I164),0)&gt;0,1,"")</f>
        <v/>
      </c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7" x14ac:dyDescent="0.25">
      <c r="A165" s="1"/>
      <c r="B165" s="9" t="s">
        <v>546</v>
      </c>
      <c r="C165" s="9">
        <v>209263</v>
      </c>
      <c r="D165" s="6">
        <v>470677</v>
      </c>
      <c r="E165" s="3"/>
      <c r="F165" s="6" t="s">
        <v>783</v>
      </c>
      <c r="G165" s="3" t="s">
        <v>784</v>
      </c>
      <c r="H165" s="3" t="s">
        <v>785</v>
      </c>
      <c r="I165" s="3" t="s">
        <v>302</v>
      </c>
      <c r="J165" s="22" t="str">
        <f>IF(AND(K165=1,C165=C166),1,"")</f>
        <v/>
      </c>
      <c r="K165" s="32">
        <f>IF(OR(C165="",C165=" "),"",1)</f>
        <v>1</v>
      </c>
      <c r="L165" s="22" t="str">
        <f>IF(AND(M165=1,D165=D166),1,"")</f>
        <v/>
      </c>
      <c r="M165" s="32">
        <f>IF(OR(D165="",D165=" "),"",1)</f>
        <v>1</v>
      </c>
      <c r="N165" s="22" t="str">
        <f>IF(AND(O165=1,E165=E166),1,"")</f>
        <v/>
      </c>
      <c r="O165" s="23" t="str">
        <f>IF(OR(E165="",E165=" "),"",1)</f>
        <v/>
      </c>
      <c r="P165" s="23">
        <f>IF(OR(K165=1,M165=1,O165=1),1,"")</f>
        <v>1</v>
      </c>
      <c r="Q165" s="23" t="str">
        <f>IF(IFERROR(FIND(")",F165),0)&gt;0,1,"")</f>
        <v/>
      </c>
      <c r="R165" s="23" t="str">
        <f>IF(IFERROR(FIND("Family",F165),0)&gt;0,1,"")</f>
        <v/>
      </c>
      <c r="S165" s="23" t="str">
        <f>IF(IFERROR(FIND("second marker",I165),0)&gt;0,1,"")</f>
        <v/>
      </c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</row>
    <row r="166" spans="1:107" ht="15.75" x14ac:dyDescent="0.25">
      <c r="A166" s="10" t="s">
        <v>0</v>
      </c>
      <c r="B166" s="9" t="s">
        <v>546</v>
      </c>
      <c r="C166" s="2"/>
      <c r="D166" s="2"/>
      <c r="E166" s="2"/>
      <c r="F166" s="11" t="s">
        <v>878</v>
      </c>
      <c r="G166" s="2" t="s">
        <v>5</v>
      </c>
      <c r="H166" s="2" t="s">
        <v>6</v>
      </c>
      <c r="I166" s="2"/>
      <c r="J166" s="22" t="str">
        <f>IF(AND(K166=1,C166=C167),1,"")</f>
        <v/>
      </c>
      <c r="K166" s="32" t="str">
        <f>IF(OR(C166="",C166=" "),"",1)</f>
        <v/>
      </c>
      <c r="L166" s="22" t="str">
        <f>IF(AND(M166=1,D166=D167),1,"")</f>
        <v/>
      </c>
      <c r="M166" s="32" t="str">
        <f>IF(OR(D166="",D166=" "),"",1)</f>
        <v/>
      </c>
      <c r="N166" s="22" t="str">
        <f>IF(AND(O166=1,E166=E167),1,"")</f>
        <v/>
      </c>
      <c r="O166" s="23" t="str">
        <f>IF(OR(E166="",E166=" "),"",1)</f>
        <v/>
      </c>
      <c r="P166" s="23" t="str">
        <f>IF(OR(K166=1,M166=1,O166=1),1,"")</f>
        <v/>
      </c>
      <c r="Q166" s="23" t="str">
        <f>IF(IFERROR(FIND(")",F166),0)&gt;0,1,"")</f>
        <v/>
      </c>
      <c r="R166" s="23" t="str">
        <f>IF(IFERROR(FIND("Family",F166),0)&gt;0,1,"")</f>
        <v/>
      </c>
      <c r="S166" s="23" t="str">
        <f>IF(IFERROR(FIND("second marker",I166),0)&gt;0,1,"")</f>
        <v/>
      </c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</row>
    <row r="167" spans="1:107" x14ac:dyDescent="0.25">
      <c r="A167" s="1"/>
      <c r="B167" s="9" t="s">
        <v>546</v>
      </c>
      <c r="C167" s="9"/>
      <c r="D167" s="6">
        <v>470709</v>
      </c>
      <c r="E167" s="3"/>
      <c r="F167" s="6" t="s">
        <v>806</v>
      </c>
      <c r="G167" s="5" t="s">
        <v>380</v>
      </c>
      <c r="H167" s="5" t="s">
        <v>380</v>
      </c>
      <c r="I167" s="5"/>
      <c r="J167" s="22" t="str">
        <f>IF(AND(K167=1,C167=C169),1,"")</f>
        <v/>
      </c>
      <c r="K167" s="32" t="str">
        <f>IF(OR(C167="",C167=" "),"",1)</f>
        <v/>
      </c>
      <c r="L167" s="22" t="str">
        <f>IF(AND(M167=1,D167=D169),1,"")</f>
        <v/>
      </c>
      <c r="M167" s="32">
        <f>IF(OR(D167="",D167=" "),"",1)</f>
        <v>1</v>
      </c>
      <c r="N167" s="22" t="str">
        <f>IF(AND(O167=1,E167=E169),1,"")</f>
        <v/>
      </c>
      <c r="O167" s="23" t="str">
        <f>IF(OR(E167="",E167=" "),"",1)</f>
        <v/>
      </c>
      <c r="P167" s="23">
        <f>IF(OR(K167=1,M167=1,O167=1),1,"")</f>
        <v>1</v>
      </c>
      <c r="Q167" s="23" t="str">
        <f>IF(IFERROR(FIND(")",F167),0)&gt;0,1,"")</f>
        <v/>
      </c>
      <c r="R167" s="23" t="str">
        <f>IF(IFERROR(FIND("Family",F167),0)&gt;0,1,"")</f>
        <v/>
      </c>
      <c r="S167" s="23" t="str">
        <f>IF(IFERROR(FIND("second marker",I167),0)&gt;0,1,"")</f>
        <v/>
      </c>
      <c r="CY167" s="1"/>
    </row>
    <row r="168" spans="1:107" x14ac:dyDescent="0.25">
      <c r="A168" s="6"/>
      <c r="B168" s="9" t="s">
        <v>546</v>
      </c>
      <c r="C168" s="9"/>
      <c r="D168" s="6">
        <v>470315</v>
      </c>
      <c r="E168" s="21">
        <v>384068</v>
      </c>
      <c r="F168" s="21" t="s">
        <v>962</v>
      </c>
      <c r="G168" s="29" t="s">
        <v>966</v>
      </c>
      <c r="H168" s="21" t="s">
        <v>963</v>
      </c>
      <c r="I168" s="21" t="s">
        <v>964</v>
      </c>
      <c r="J168" s="22" t="str">
        <f>IF(AND(K168=1,C168=C170),1,"")</f>
        <v/>
      </c>
      <c r="K168" s="32" t="str">
        <f>IF(OR(C168="",C168=" "),"",1)</f>
        <v/>
      </c>
      <c r="L168" s="22" t="str">
        <f>IF(AND(M168=1,D168=D170),1,"")</f>
        <v/>
      </c>
      <c r="M168" s="32">
        <f>IF(OR(D168="",D168=" "),"",1)</f>
        <v>1</v>
      </c>
      <c r="N168" s="22" t="str">
        <f>IF(AND(O168=1,E168=E170),1,"")</f>
        <v/>
      </c>
      <c r="O168" s="23">
        <f>IF(OR(E168="",E168=" "),"",1)</f>
        <v>1</v>
      </c>
      <c r="P168" s="23">
        <f>IF(OR(K168=1,M168=1,O168=1),1,"")</f>
        <v>1</v>
      </c>
      <c r="Q168" s="23">
        <f>IF(IFERROR(FIND(")",F168),0)&gt;0,1,"")</f>
        <v>1</v>
      </c>
      <c r="R168" s="23" t="str">
        <f>IF(IFERROR(FIND("Family",F168),0)&gt;0,1,"")</f>
        <v/>
      </c>
      <c r="S168" s="23" t="str">
        <f>IF(IFERROR(FIND("second marker",I168),0)&gt;0,1,"")</f>
        <v/>
      </c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</row>
    <row r="169" spans="1:107" x14ac:dyDescent="0.25">
      <c r="A169" s="6"/>
      <c r="B169" s="9" t="s">
        <v>546</v>
      </c>
      <c r="C169" s="9"/>
      <c r="D169" s="6">
        <v>470314</v>
      </c>
      <c r="E169" s="3">
        <v>482035</v>
      </c>
      <c r="F169" s="6" t="s">
        <v>98</v>
      </c>
      <c r="G169" s="5" t="s">
        <v>1060</v>
      </c>
      <c r="H169" s="5" t="s">
        <v>1061</v>
      </c>
      <c r="I169" s="5" t="s">
        <v>1062</v>
      </c>
      <c r="J169" s="22" t="str">
        <f>IF(AND(K169=1,C169=C171),1,"")</f>
        <v/>
      </c>
      <c r="K169" s="32" t="str">
        <f>IF(OR(C169="",C169=" "),"",1)</f>
        <v/>
      </c>
      <c r="L169" s="22" t="str">
        <f>IF(AND(M169=1,D169=D171),1,"")</f>
        <v/>
      </c>
      <c r="M169" s="32">
        <f>IF(OR(D169="",D169=" "),"",1)</f>
        <v>1</v>
      </c>
      <c r="N169" s="22" t="str">
        <f>IF(AND(O169=1,E169=E171),1,"")</f>
        <v/>
      </c>
      <c r="O169" s="23">
        <f>IF(OR(E169="",E169=" "),"",1)</f>
        <v>1</v>
      </c>
      <c r="P169" s="23">
        <f>IF(OR(K169=1,M169=1,O169=1),1,"")</f>
        <v>1</v>
      </c>
      <c r="Q169" s="23" t="str">
        <f>IF(IFERROR(FIND(")",F169),0)&gt;0,1,"")</f>
        <v/>
      </c>
      <c r="R169" s="23" t="str">
        <f>IF(IFERROR(FIND("Family",F169),0)&gt;0,1,"")</f>
        <v/>
      </c>
      <c r="S169" s="23" t="str">
        <f>IF(IFERROR(FIND("second marker",I169),0)&gt;0,1,"")</f>
        <v/>
      </c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</row>
    <row r="170" spans="1:107" x14ac:dyDescent="0.25">
      <c r="A170" s="22"/>
      <c r="B170" s="9" t="s">
        <v>546</v>
      </c>
      <c r="C170" s="23"/>
      <c r="D170" s="22">
        <v>470528</v>
      </c>
      <c r="E170" s="26">
        <v>375644</v>
      </c>
      <c r="F170" s="21" t="s">
        <v>500</v>
      </c>
      <c r="G170" s="21" t="s">
        <v>501</v>
      </c>
      <c r="H170" s="21" t="s">
        <v>502</v>
      </c>
      <c r="I170" s="30" t="s">
        <v>503</v>
      </c>
      <c r="J170" s="22" t="str">
        <f>IF(AND(K170=1,C170=C171),1,"")</f>
        <v/>
      </c>
      <c r="K170" s="32" t="str">
        <f>IF(OR(C170="",C170=" "),"",1)</f>
        <v/>
      </c>
      <c r="L170" s="22" t="str">
        <f>IF(AND(M170=1,D170=D171),1,"")</f>
        <v/>
      </c>
      <c r="M170" s="32">
        <f>IF(OR(D170="",D170=" "),"",1)</f>
        <v>1</v>
      </c>
      <c r="N170" s="22" t="str">
        <f>IF(AND(O170=1,E170=E171),1,"")</f>
        <v/>
      </c>
      <c r="O170" s="23">
        <f>IF(OR(E170="",E170=" "),"",1)</f>
        <v>1</v>
      </c>
      <c r="P170" s="23">
        <f>IF(OR(K170=1,M170=1,O170=1),1,"")</f>
        <v>1</v>
      </c>
      <c r="Q170" s="23" t="str">
        <f>IF(IFERROR(FIND(")",F170),0)&gt;0,1,"")</f>
        <v/>
      </c>
      <c r="R170" s="23" t="str">
        <f>IF(IFERROR(FIND("Family",F170),0)&gt;0,1,"")</f>
        <v/>
      </c>
      <c r="S170" s="23" t="str">
        <f>IF(IFERROR(FIND("second marker",I170),0)&gt;0,1,"")</f>
        <v/>
      </c>
    </row>
    <row r="171" spans="1:107" x14ac:dyDescent="0.25">
      <c r="A171" s="6"/>
      <c r="B171" s="9" t="s">
        <v>546</v>
      </c>
      <c r="C171" s="9"/>
      <c r="D171" s="6">
        <v>470529</v>
      </c>
      <c r="E171" s="3">
        <v>370648</v>
      </c>
      <c r="F171" s="6" t="s">
        <v>504</v>
      </c>
      <c r="G171" s="6" t="s">
        <v>505</v>
      </c>
      <c r="H171" s="6" t="s">
        <v>506</v>
      </c>
      <c r="I171" s="15" t="s">
        <v>507</v>
      </c>
      <c r="J171" s="22" t="str">
        <f>IF(AND(K171=1,C171=C172),1,"")</f>
        <v/>
      </c>
      <c r="K171" s="32" t="str">
        <f>IF(OR(C171="",C171=" "),"",1)</f>
        <v/>
      </c>
      <c r="L171" s="22" t="str">
        <f>IF(AND(M171=1,D171=D172),1,"")</f>
        <v/>
      </c>
      <c r="M171" s="32">
        <f>IF(OR(D171="",D171=" "),"",1)</f>
        <v>1</v>
      </c>
      <c r="N171" s="22" t="str">
        <f>IF(AND(O171=1,E171=E172),1,"")</f>
        <v/>
      </c>
      <c r="O171" s="23">
        <f>IF(OR(E171="",E171=" "),"",1)</f>
        <v>1</v>
      </c>
      <c r="P171" s="23">
        <f>IF(OR(K171=1,M171=1,O171=1),1,"")</f>
        <v>1</v>
      </c>
      <c r="Q171" s="23">
        <f>IF(IFERROR(FIND(")",F171),0)&gt;0,1,"")</f>
        <v>1</v>
      </c>
      <c r="R171" s="23" t="str">
        <f>IF(IFERROR(FIND("Family",F171),0)&gt;0,1,"")</f>
        <v/>
      </c>
      <c r="S171" s="23" t="str">
        <f>IF(IFERROR(FIND("second marker",I171),0)&gt;0,1,"")</f>
        <v/>
      </c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</row>
    <row r="172" spans="1:107" x14ac:dyDescent="0.25">
      <c r="A172" s="1"/>
      <c r="B172" s="9" t="s">
        <v>546</v>
      </c>
      <c r="C172" s="9"/>
      <c r="D172" s="6">
        <v>653906</v>
      </c>
      <c r="E172" s="3"/>
      <c r="F172" s="6" t="s">
        <v>822</v>
      </c>
      <c r="G172" s="5">
        <v>1912</v>
      </c>
      <c r="H172" s="6">
        <v>1958</v>
      </c>
      <c r="I172" s="6" t="s">
        <v>823</v>
      </c>
      <c r="J172" s="22" t="str">
        <f>IF(AND(K172=1,C172=C173),1,"")</f>
        <v/>
      </c>
      <c r="K172" s="32" t="str">
        <f>IF(OR(C172="",C172=" "),"",1)</f>
        <v/>
      </c>
      <c r="L172" s="22" t="str">
        <f>IF(AND(M172=1,D172=D173),1,"")</f>
        <v/>
      </c>
      <c r="M172" s="32">
        <f>IF(OR(D172="",D172=" "),"",1)</f>
        <v>1</v>
      </c>
      <c r="N172" s="22" t="str">
        <f>IF(AND(O172=1,E172=E173),1,"")</f>
        <v/>
      </c>
      <c r="O172" s="23" t="str">
        <f>IF(OR(E172="",E172=" "),"",1)</f>
        <v/>
      </c>
      <c r="P172" s="23">
        <f>IF(OR(K172=1,M172=1,O172=1),1,"")</f>
        <v>1</v>
      </c>
      <c r="Q172" s="23" t="str">
        <f>IF(IFERROR(FIND(")",F172),0)&gt;0,1,"")</f>
        <v/>
      </c>
      <c r="R172" s="23" t="str">
        <f>IF(IFERROR(FIND("Family",F172),0)&gt;0,1,"")</f>
        <v/>
      </c>
      <c r="S172" s="23" t="str">
        <f>IF(IFERROR(FIND("second marker",I172),0)&gt;0,1,"")</f>
        <v/>
      </c>
    </row>
    <row r="173" spans="1:107" x14ac:dyDescent="0.25">
      <c r="A173" s="22"/>
      <c r="B173" s="9" t="s">
        <v>546</v>
      </c>
      <c r="C173" s="23"/>
      <c r="D173" s="22">
        <v>470424</v>
      </c>
      <c r="E173" s="26">
        <v>375452</v>
      </c>
      <c r="F173" s="21" t="s">
        <v>265</v>
      </c>
      <c r="G173" s="21" t="s">
        <v>266</v>
      </c>
      <c r="H173" s="21" t="s">
        <v>267</v>
      </c>
      <c r="I173" s="27" t="s">
        <v>268</v>
      </c>
      <c r="J173" s="22" t="str">
        <f>IF(AND(K173=1,C173=C174),1,"")</f>
        <v/>
      </c>
      <c r="K173" s="32" t="str">
        <f>IF(OR(C173="",C173=" "),"",1)</f>
        <v/>
      </c>
      <c r="L173" s="22" t="str">
        <f>IF(AND(M173=1,D173=D174),1,"")</f>
        <v/>
      </c>
      <c r="M173" s="32">
        <f>IF(OR(D173="",D173=" "),"",1)</f>
        <v>1</v>
      </c>
      <c r="N173" s="22" t="str">
        <f>IF(AND(O173=1,E173=E174),1,"")</f>
        <v/>
      </c>
      <c r="O173" s="23">
        <f>IF(OR(E173="",E173=" "),"",1)</f>
        <v>1</v>
      </c>
      <c r="P173" s="23">
        <f>IF(OR(K173=1,M173=1,O173=1),1,"")</f>
        <v>1</v>
      </c>
      <c r="Q173" s="23" t="str">
        <f>IF(IFERROR(FIND(")",F173),0)&gt;0,1,"")</f>
        <v/>
      </c>
      <c r="R173" s="23" t="str">
        <f>IF(IFERROR(FIND("Family",F173),0)&gt;0,1,"")</f>
        <v/>
      </c>
      <c r="S173" s="23" t="str">
        <f>IF(IFERROR(FIND("second marker",I173),0)&gt;0,1,"")</f>
        <v/>
      </c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</row>
    <row r="174" spans="1:107" x14ac:dyDescent="0.25">
      <c r="A174" s="21"/>
      <c r="B174" s="24" t="s">
        <v>546</v>
      </c>
      <c r="C174" s="24"/>
      <c r="D174" s="24"/>
      <c r="E174" s="24">
        <v>376785</v>
      </c>
      <c r="F174" s="59" t="s">
        <v>1082</v>
      </c>
      <c r="G174" s="63" t="s">
        <v>1083</v>
      </c>
      <c r="H174" s="59" t="s">
        <v>1084</v>
      </c>
      <c r="I174" s="59" t="s">
        <v>1085</v>
      </c>
      <c r="J174" s="22" t="str">
        <f>IF(AND(K174=1,C174=C175),1,"")</f>
        <v/>
      </c>
      <c r="K174" s="32" t="str">
        <f>IF(OR(C174="",C174=" "),"",1)</f>
        <v/>
      </c>
      <c r="L174" s="22" t="str">
        <f>IF(AND(M174=1,D174=D175),1,"")</f>
        <v/>
      </c>
      <c r="M174" s="32" t="str">
        <f>IF(OR(D174="",D174=" "),"",1)</f>
        <v/>
      </c>
      <c r="N174" s="22" t="str">
        <f>IF(AND(O174=1,E174=E175),1,"")</f>
        <v/>
      </c>
      <c r="O174" s="23">
        <f>IF(OR(E174="",E174=" "),"",1)</f>
        <v>1</v>
      </c>
      <c r="P174" s="23">
        <f>IF(OR(K174=1,M174=1,O174=1),1,"")</f>
        <v>1</v>
      </c>
      <c r="Q174" s="23" t="str">
        <f>IF(IFERROR(FIND(")",F174),0)&gt;0,1,"")</f>
        <v/>
      </c>
      <c r="R174" s="23" t="str">
        <f>IF(IFERROR(FIND("Family",F174),0)&gt;0,1,"")</f>
        <v/>
      </c>
      <c r="S174" s="23" t="str">
        <f>IF(IFERROR(FIND("second marker",I174),0)&gt;0,1,"")</f>
        <v/>
      </c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</row>
    <row r="175" spans="1:107" x14ac:dyDescent="0.25">
      <c r="A175" s="6"/>
      <c r="B175" s="9" t="s">
        <v>546</v>
      </c>
      <c r="C175" s="9"/>
      <c r="D175" s="6">
        <v>470430</v>
      </c>
      <c r="E175" s="3"/>
      <c r="F175" s="6" t="s">
        <v>281</v>
      </c>
      <c r="G175" s="5" t="s">
        <v>282</v>
      </c>
      <c r="H175" s="5" t="s">
        <v>283</v>
      </c>
      <c r="I175" s="5"/>
      <c r="J175" s="22" t="str">
        <f>IF(AND(K175=1,C175=C176),1,"")</f>
        <v/>
      </c>
      <c r="K175" s="32" t="str">
        <f>IF(OR(C175="",C175=" "),"",1)</f>
        <v/>
      </c>
      <c r="L175" s="22" t="str">
        <f>IF(AND(M175=1,D175=D176),1,"")</f>
        <v/>
      </c>
      <c r="M175" s="32">
        <f>IF(OR(D175="",D175=" "),"",1)</f>
        <v>1</v>
      </c>
      <c r="N175" s="22" t="str">
        <f>IF(AND(O175=1,E175=E176),1,"")</f>
        <v/>
      </c>
      <c r="O175" s="23" t="str">
        <f>IF(OR(E175="",E175=" "),"",1)</f>
        <v/>
      </c>
      <c r="P175" s="23">
        <f>IF(OR(K175=1,M175=1,O175=1),1,"")</f>
        <v>1</v>
      </c>
      <c r="Q175" s="23" t="str">
        <f>IF(IFERROR(FIND(")",F175),0)&gt;0,1,"")</f>
        <v/>
      </c>
      <c r="R175" s="23" t="str">
        <f>IF(IFERROR(FIND("Family",F175),0)&gt;0,1,"")</f>
        <v/>
      </c>
      <c r="S175" s="23" t="str">
        <f>IF(IFERROR(FIND("second marker",I175),0)&gt;0,1,"")</f>
        <v/>
      </c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7" x14ac:dyDescent="0.25">
      <c r="A176" s="6"/>
      <c r="B176" s="9" t="s">
        <v>546</v>
      </c>
      <c r="C176" s="9"/>
      <c r="D176" s="6">
        <v>470431</v>
      </c>
      <c r="E176" s="3"/>
      <c r="F176" s="6" t="s">
        <v>284</v>
      </c>
      <c r="G176" s="5" t="s">
        <v>285</v>
      </c>
      <c r="H176" s="5" t="s">
        <v>286</v>
      </c>
      <c r="I176" s="5"/>
      <c r="J176" s="22" t="str">
        <f>IF(AND(K176=1,C176=C177),1,"")</f>
        <v/>
      </c>
      <c r="K176" s="32" t="str">
        <f>IF(OR(C176="",C176=" "),"",1)</f>
        <v/>
      </c>
      <c r="L176" s="22" t="str">
        <f>IF(AND(M176=1,D176=D177),1,"")</f>
        <v/>
      </c>
      <c r="M176" s="32">
        <f>IF(OR(D176="",D176=" "),"",1)</f>
        <v>1</v>
      </c>
      <c r="N176" s="22" t="str">
        <f>IF(AND(O176=1,E176=E177),1,"")</f>
        <v/>
      </c>
      <c r="O176" s="23" t="str">
        <f>IF(OR(E176="",E176=" "),"",1)</f>
        <v/>
      </c>
      <c r="P176" s="23">
        <f>IF(OR(K176=1,M176=1,O176=1),1,"")</f>
        <v>1</v>
      </c>
      <c r="Q176" s="23" t="str">
        <f>IF(IFERROR(FIND(")",F176),0)&gt;0,1,"")</f>
        <v/>
      </c>
      <c r="R176" s="23" t="str">
        <f>IF(IFERROR(FIND("Family",F176),0)&gt;0,1,"")</f>
        <v/>
      </c>
      <c r="S176" s="23" t="str">
        <f>IF(IFERROR(FIND("second marker",I176),0)&gt;0,1,"")</f>
        <v/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5" x14ac:dyDescent="0.25">
      <c r="A177" s="21"/>
      <c r="B177" s="9" t="s">
        <v>546</v>
      </c>
      <c r="C177" s="23">
        <v>209327</v>
      </c>
      <c r="D177" s="22">
        <v>470555</v>
      </c>
      <c r="E177" s="26">
        <v>376785</v>
      </c>
      <c r="F177" s="22" t="s">
        <v>561</v>
      </c>
      <c r="G177" s="22" t="s">
        <v>562</v>
      </c>
      <c r="H177" s="22" t="s">
        <v>563</v>
      </c>
      <c r="I177" s="27" t="s">
        <v>564</v>
      </c>
      <c r="J177" s="22" t="str">
        <f>IF(AND(K177=1,C177=C178),1,"")</f>
        <v/>
      </c>
      <c r="K177" s="32">
        <f>IF(OR(C177="",C177=" "),"",1)</f>
        <v>1</v>
      </c>
      <c r="L177" s="22" t="str">
        <f>IF(AND(M177=1,D177=D178),1,"")</f>
        <v/>
      </c>
      <c r="M177" s="32">
        <f>IF(OR(D177="",D177=" "),"",1)</f>
        <v>1</v>
      </c>
      <c r="N177" s="22" t="str">
        <f>IF(AND(O177=1,E177=E178),1,"")</f>
        <v/>
      </c>
      <c r="O177" s="23">
        <f>IF(OR(E177="",E177=" "),"",1)</f>
        <v>1</v>
      </c>
      <c r="P177" s="23">
        <f>IF(OR(K177=1,M177=1,O177=1),1,"")</f>
        <v>1</v>
      </c>
      <c r="Q177" s="23" t="str">
        <f>IF(IFERROR(FIND(")",F177),0)&gt;0,1,"")</f>
        <v/>
      </c>
      <c r="R177" s="23" t="str">
        <f>IF(IFERROR(FIND("Family",F177),0)&gt;0,1,"")</f>
        <v/>
      </c>
      <c r="S177" s="23" t="str">
        <f>IF(IFERROR(FIND("second marker",I177),0)&gt;0,1,"")</f>
        <v/>
      </c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1"/>
      <c r="CZ177" s="1"/>
      <c r="DA177" s="1"/>
    </row>
    <row r="178" spans="1:105" x14ac:dyDescent="0.25">
      <c r="A178" s="1"/>
      <c r="B178" s="9" t="s">
        <v>546</v>
      </c>
      <c r="C178" s="9">
        <v>209702</v>
      </c>
      <c r="D178" s="6">
        <v>470553</v>
      </c>
      <c r="E178" s="3"/>
      <c r="F178" s="6" t="s">
        <v>558</v>
      </c>
      <c r="G178" s="6" t="s">
        <v>559</v>
      </c>
      <c r="H178" s="6" t="s">
        <v>560</v>
      </c>
      <c r="I178" s="3" t="s">
        <v>302</v>
      </c>
      <c r="J178" s="22" t="str">
        <f>IF(AND(K178=1,C178=C179),1,"")</f>
        <v/>
      </c>
      <c r="K178" s="32">
        <f>IF(OR(C178="",C178=" "),"",1)</f>
        <v>1</v>
      </c>
      <c r="L178" s="22" t="str">
        <f>IF(AND(M178=1,D178=D179),1,"")</f>
        <v/>
      </c>
      <c r="M178" s="32">
        <f>IF(OR(D178="",D178=" "),"",1)</f>
        <v>1</v>
      </c>
      <c r="N178" s="22" t="str">
        <f>IF(AND(O178=1,E178=E179),1,"")</f>
        <v/>
      </c>
      <c r="O178" s="23" t="str">
        <f>IF(OR(E178="",E178=" "),"",1)</f>
        <v/>
      </c>
      <c r="P178" s="23">
        <f>IF(OR(K178=1,M178=1,O178=1),1,"")</f>
        <v>1</v>
      </c>
      <c r="Q178" s="23">
        <f>IF(IFERROR(FIND(")",F178),0)&gt;0,1,"")</f>
        <v>1</v>
      </c>
      <c r="R178" s="23" t="str">
        <f>IF(IFERROR(FIND("Family",F178),0)&gt;0,1,"")</f>
        <v/>
      </c>
      <c r="S178" s="23" t="str">
        <f>IF(IFERROR(FIND("second marker",I178),0)&gt;0,1,"")</f>
        <v/>
      </c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5" ht="15.75" x14ac:dyDescent="0.25">
      <c r="A179" s="10" t="s">
        <v>0</v>
      </c>
      <c r="B179" s="9" t="s">
        <v>546</v>
      </c>
      <c r="C179" s="2"/>
      <c r="D179" s="2"/>
      <c r="E179" s="2"/>
      <c r="F179" s="11" t="s">
        <v>879</v>
      </c>
      <c r="G179" s="2" t="s">
        <v>5</v>
      </c>
      <c r="H179" s="2" t="s">
        <v>6</v>
      </c>
      <c r="I179" s="2"/>
      <c r="J179" s="22" t="str">
        <f>IF(AND(K179=1,C179=C180),1,"")</f>
        <v/>
      </c>
      <c r="K179" s="32" t="str">
        <f>IF(OR(C179="",C179=" "),"",1)</f>
        <v/>
      </c>
      <c r="L179" s="22" t="str">
        <f>IF(AND(M179=1,D179=D180),1,"")</f>
        <v/>
      </c>
      <c r="M179" s="32" t="str">
        <f>IF(OR(D179="",D179=" "),"",1)</f>
        <v/>
      </c>
      <c r="N179" s="22" t="str">
        <f>IF(AND(O179=1,E179=E180),1,"")</f>
        <v/>
      </c>
      <c r="O179" s="23" t="str">
        <f>IF(OR(E179="",E179=" "),"",1)</f>
        <v/>
      </c>
      <c r="P179" s="23" t="str">
        <f>IF(OR(K179=1,M179=1,O179=1),1,"")</f>
        <v/>
      </c>
      <c r="Q179" s="23" t="str">
        <f>IF(IFERROR(FIND(")",F179),0)&gt;0,1,"")</f>
        <v/>
      </c>
      <c r="R179" s="23" t="str">
        <f>IF(IFERROR(FIND("Family",F179),0)&gt;0,1,"")</f>
        <v/>
      </c>
      <c r="S179" s="23" t="str">
        <f>IF(IFERROR(FIND("second marker",I179),0)&gt;0,1,"")</f>
        <v/>
      </c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x14ac:dyDescent="0.25">
      <c r="A180" s="1"/>
      <c r="B180" s="9" t="s">
        <v>546</v>
      </c>
      <c r="C180" s="9"/>
      <c r="D180" s="6">
        <v>470590</v>
      </c>
      <c r="E180" s="3"/>
      <c r="F180" s="6" t="s">
        <v>633</v>
      </c>
      <c r="G180" s="5" t="s">
        <v>112</v>
      </c>
      <c r="H180" s="5" t="s">
        <v>198</v>
      </c>
      <c r="I180" s="5"/>
      <c r="J180" s="22" t="str">
        <f>IF(AND(K180=1,C180=C181),1,"")</f>
        <v/>
      </c>
      <c r="K180" s="32" t="str">
        <f>IF(OR(C180="",C180=" "),"",1)</f>
        <v/>
      </c>
      <c r="L180" s="22" t="str">
        <f>IF(AND(M180=1,D180=D181),1,"")</f>
        <v/>
      </c>
      <c r="M180" s="32">
        <f>IF(OR(D180="",D180=" "),"",1)</f>
        <v>1</v>
      </c>
      <c r="N180" s="22" t="str">
        <f>IF(AND(O180=1,E180=E181),1,"")</f>
        <v/>
      </c>
      <c r="O180" s="23" t="str">
        <f>IF(OR(E180="",E180=" "),"",1)</f>
        <v/>
      </c>
      <c r="P180" s="23">
        <f>IF(OR(K180=1,M180=1,O180=1),1,"")</f>
        <v>1</v>
      </c>
      <c r="Q180" s="23" t="str">
        <f>IF(IFERROR(FIND(")",F180),0)&gt;0,1,"")</f>
        <v/>
      </c>
      <c r="R180" s="23" t="str">
        <f>IF(IFERROR(FIND("Family",F180),0)&gt;0,1,"")</f>
        <v/>
      </c>
      <c r="S180" s="23" t="str">
        <f>IF(IFERROR(FIND("second marker",I180),0)&gt;0,1,"")</f>
        <v/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Z180" s="21"/>
      <c r="DA180" s="21"/>
    </row>
    <row r="181" spans="1:105" x14ac:dyDescent="0.25">
      <c r="A181" s="1"/>
      <c r="B181" s="9" t="s">
        <v>546</v>
      </c>
      <c r="C181" s="9"/>
      <c r="D181" s="6">
        <v>470589</v>
      </c>
      <c r="E181" s="3"/>
      <c r="F181" s="6" t="s">
        <v>632</v>
      </c>
      <c r="G181" s="5" t="s">
        <v>318</v>
      </c>
      <c r="H181" s="5" t="s">
        <v>121</v>
      </c>
      <c r="I181" s="5"/>
      <c r="J181" s="22" t="str">
        <f>IF(AND(K181=1,C181=C183),1,"")</f>
        <v/>
      </c>
      <c r="K181" s="32" t="str">
        <f>IF(OR(C181="",C181=" "),"",1)</f>
        <v/>
      </c>
      <c r="L181" s="22" t="str">
        <f>IF(AND(M181=1,D181=D183),1,"")</f>
        <v/>
      </c>
      <c r="M181" s="32">
        <f>IF(OR(D181="",D181=" "),"",1)</f>
        <v>1</v>
      </c>
      <c r="N181" s="22" t="str">
        <f>IF(AND(O181=1,E181=E183),1,"")</f>
        <v/>
      </c>
      <c r="O181" s="23" t="str">
        <f>IF(OR(E181="",E181=" "),"",1)</f>
        <v/>
      </c>
      <c r="P181" s="23">
        <f>IF(OR(K181=1,M181=1,O181=1),1,"")</f>
        <v>1</v>
      </c>
      <c r="Q181" s="23" t="str">
        <f>IF(IFERROR(FIND(")",F181),0)&gt;0,1,"")</f>
        <v/>
      </c>
      <c r="R181" s="23" t="str">
        <f>IF(IFERROR(FIND("Family",F181),0)&gt;0,1,"")</f>
        <v/>
      </c>
      <c r="S181" s="23" t="str">
        <f>IF(IFERROR(FIND("second marker",I181),0)&gt;0,1,"")</f>
        <v/>
      </c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x14ac:dyDescent="0.25">
      <c r="A182" s="6"/>
      <c r="B182" s="9" t="s">
        <v>546</v>
      </c>
      <c r="C182" s="9"/>
      <c r="D182" s="6">
        <v>470509</v>
      </c>
      <c r="E182" s="3">
        <v>370995</v>
      </c>
      <c r="F182" s="6" t="s">
        <v>972</v>
      </c>
      <c r="G182" s="6" t="s">
        <v>437</v>
      </c>
      <c r="H182" s="6" t="s">
        <v>438</v>
      </c>
      <c r="I182" s="6" t="s">
        <v>439</v>
      </c>
      <c r="J182" s="22" t="str">
        <f>IF(AND(K182=1,C182=C183),1,"")</f>
        <v/>
      </c>
      <c r="K182" s="32" t="str">
        <f>IF(OR(C182="",C182=" "),"",1)</f>
        <v/>
      </c>
      <c r="L182" s="22" t="str">
        <f>IF(AND(M182=1,D182=D183),1,"")</f>
        <v/>
      </c>
      <c r="M182" s="32">
        <f>IF(OR(D182="",D182=" "),"",1)</f>
        <v>1</v>
      </c>
      <c r="N182" s="22" t="str">
        <f>IF(AND(O182=1,E182=E183),1,"")</f>
        <v/>
      </c>
      <c r="O182" s="23">
        <f>IF(OR(E182="",E182=" "),"",1)</f>
        <v>1</v>
      </c>
      <c r="P182" s="23">
        <f>IF(OR(K182=1,M182=1,O182=1),1,"")</f>
        <v>1</v>
      </c>
      <c r="Q182" s="23">
        <f>IF(IFERROR(FIND(")",F182),0)&gt;0,1,"")</f>
        <v>1</v>
      </c>
      <c r="R182" s="23" t="str">
        <f>IF(IFERROR(FIND("Family",F182),0)&gt;0,1,"")</f>
        <v/>
      </c>
      <c r="S182" s="23" t="str">
        <f>IF(IFERROR(FIND("second marker",I182),0)&gt;0,1,"")</f>
        <v/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5" x14ac:dyDescent="0.25">
      <c r="A183" s="22"/>
      <c r="B183" s="9" t="s">
        <v>546</v>
      </c>
      <c r="C183" s="23"/>
      <c r="D183" s="22">
        <v>470508</v>
      </c>
      <c r="E183" s="26">
        <v>375854</v>
      </c>
      <c r="F183" s="21" t="s">
        <v>433</v>
      </c>
      <c r="G183" s="27" t="s">
        <v>434</v>
      </c>
      <c r="H183" s="21" t="s">
        <v>435</v>
      </c>
      <c r="I183" s="27" t="s">
        <v>436</v>
      </c>
      <c r="J183" s="22" t="str">
        <f>IF(AND(K183=1,C183=C184),1,"")</f>
        <v/>
      </c>
      <c r="K183" s="32" t="str">
        <f>IF(OR(C183="",C183=" "),"",1)</f>
        <v/>
      </c>
      <c r="L183" s="22" t="str">
        <f>IF(AND(M183=1,D183=D184),1,"")</f>
        <v/>
      </c>
      <c r="M183" s="32">
        <f>IF(OR(D183="",D183=" "),"",1)</f>
        <v>1</v>
      </c>
      <c r="N183" s="22" t="str">
        <f>IF(AND(O183=1,E183=E184),1,"")</f>
        <v/>
      </c>
      <c r="O183" s="23">
        <f>IF(OR(E183="",E183=" "),"",1)</f>
        <v>1</v>
      </c>
      <c r="P183" s="23">
        <f>IF(OR(K183=1,M183=1,O183=1),1,"")</f>
        <v>1</v>
      </c>
      <c r="Q183" s="23" t="str">
        <f>IF(IFERROR(FIND(")",F183),0)&gt;0,1,"")</f>
        <v/>
      </c>
      <c r="R183" s="23" t="str">
        <f>IF(IFERROR(FIND("Family",F183),0)&gt;0,1,"")</f>
        <v/>
      </c>
      <c r="S183" s="23" t="str">
        <f>IF(IFERROR(FIND("second marker",I183),0)&gt;0,1,"")</f>
        <v/>
      </c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x14ac:dyDescent="0.25">
      <c r="A184" s="1"/>
      <c r="B184" s="9" t="s">
        <v>546</v>
      </c>
      <c r="C184" s="9"/>
      <c r="D184" s="6">
        <v>470489</v>
      </c>
      <c r="E184" s="3"/>
      <c r="F184" s="6" t="s">
        <v>390</v>
      </c>
      <c r="G184" s="5" t="s">
        <v>198</v>
      </c>
      <c r="H184" s="6"/>
      <c r="I184" s="6"/>
      <c r="J184" s="22" t="str">
        <f>IF(AND(K184=1,C184=C185),1,"")</f>
        <v/>
      </c>
      <c r="K184" s="32" t="str">
        <f>IF(OR(C184="",C184=" "),"",1)</f>
        <v/>
      </c>
      <c r="L184" s="22" t="str">
        <f>IF(AND(M184=1,D184=D185),1,"")</f>
        <v/>
      </c>
      <c r="M184" s="32">
        <f>IF(OR(D184="",D184=" "),"",1)</f>
        <v>1</v>
      </c>
      <c r="N184" s="22" t="str">
        <f>IF(AND(O184=1,E184=E185),1,"")</f>
        <v/>
      </c>
      <c r="O184" s="23" t="str">
        <f>IF(OR(E184="",E184=" "),"",1)</f>
        <v/>
      </c>
      <c r="P184" s="23">
        <f>IF(OR(K184=1,M184=1,O184=1),1,"")</f>
        <v>1</v>
      </c>
      <c r="Q184" s="23" t="str">
        <f>IF(IFERROR(FIND(")",F184),0)&gt;0,1,"")</f>
        <v/>
      </c>
      <c r="R184" s="23" t="str">
        <f>IF(IFERROR(FIND("Family",F184),0)&gt;0,1,"")</f>
        <v/>
      </c>
      <c r="S184" s="23" t="str">
        <f>IF(IFERROR(FIND("second marker",I184),0)&gt;0,1,"")</f>
        <v/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x14ac:dyDescent="0.25">
      <c r="A185" s="6"/>
      <c r="B185" s="9" t="s">
        <v>546</v>
      </c>
      <c r="C185" s="9"/>
      <c r="D185" s="6">
        <v>470507</v>
      </c>
      <c r="E185" s="3"/>
      <c r="F185" s="6" t="s">
        <v>430</v>
      </c>
      <c r="G185" s="5" t="s">
        <v>431</v>
      </c>
      <c r="H185" s="5" t="s">
        <v>432</v>
      </c>
      <c r="I185" s="5"/>
      <c r="J185" s="22" t="str">
        <f>IF(AND(K185=1,C185=C186),1,"")</f>
        <v/>
      </c>
      <c r="K185" s="32" t="str">
        <f>IF(OR(C185="",C185=" "),"",1)</f>
        <v/>
      </c>
      <c r="L185" s="22" t="str">
        <f>IF(AND(M185=1,D185=D186),1,"")</f>
        <v/>
      </c>
      <c r="M185" s="32">
        <f>IF(OR(D185="",D185=" "),"",1)</f>
        <v>1</v>
      </c>
      <c r="N185" s="22" t="str">
        <f>IF(AND(O185=1,E185=E186),1,"")</f>
        <v/>
      </c>
      <c r="O185" s="23" t="str">
        <f>IF(OR(E185="",E185=" "),"",1)</f>
        <v/>
      </c>
      <c r="P185" s="23">
        <f>IF(OR(K185=1,M185=1,O185=1),1,"")</f>
        <v>1</v>
      </c>
      <c r="Q185" s="23" t="str">
        <f>IF(IFERROR(FIND(")",F185),0)&gt;0,1,"")</f>
        <v/>
      </c>
      <c r="R185" s="23" t="str">
        <f>IF(IFERROR(FIND("Family",F185),0)&gt;0,1,"")</f>
        <v/>
      </c>
      <c r="S185" s="23" t="str">
        <f>IF(IFERROR(FIND("second marker",I185),0)&gt;0,1,"")</f>
        <v/>
      </c>
    </row>
    <row r="186" spans="1:105" x14ac:dyDescent="0.25">
      <c r="A186" s="6"/>
      <c r="B186" s="9" t="s">
        <v>11</v>
      </c>
      <c r="C186" s="9"/>
      <c r="D186" s="6">
        <v>745393</v>
      </c>
      <c r="E186" s="3">
        <v>371342</v>
      </c>
      <c r="F186" s="6" t="s">
        <v>851</v>
      </c>
      <c r="G186" s="5" t="s">
        <v>832</v>
      </c>
      <c r="H186" s="6" t="s">
        <v>833</v>
      </c>
      <c r="I186" s="6" t="s">
        <v>834</v>
      </c>
      <c r="J186" s="22" t="str">
        <f>IF(AND(K186=1,C186=C187),1,"")</f>
        <v/>
      </c>
      <c r="K186" s="32" t="str">
        <f>IF(OR(C186="",C186=" "),"",1)</f>
        <v/>
      </c>
      <c r="L186" s="22" t="str">
        <f>IF(AND(M186=1,D186=D187),1,"")</f>
        <v/>
      </c>
      <c r="M186" s="32">
        <f>IF(OR(D186="",D186=" "),"",1)</f>
        <v>1</v>
      </c>
      <c r="N186" s="22" t="str">
        <f>IF(AND(O186=1,E186=E187),1,"")</f>
        <v/>
      </c>
      <c r="O186" s="23">
        <f>IF(OR(E186="",E186=" "),"",1)</f>
        <v>1</v>
      </c>
      <c r="P186" s="23">
        <f>IF(OR(K186=1,M186=1,O186=1),1,"")</f>
        <v>1</v>
      </c>
      <c r="Q186" s="23" t="str">
        <f>IF(IFERROR(FIND(")",F186),0)&gt;0,1,"")</f>
        <v/>
      </c>
      <c r="R186" s="23" t="str">
        <f>IF(IFERROR(FIND("Family",F186),0)&gt;0,1,"")</f>
        <v/>
      </c>
      <c r="S186" s="23" t="str">
        <f>IF(IFERROR(FIND("second marker",I186),0)&gt;0,1,"")</f>
        <v/>
      </c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x14ac:dyDescent="0.25">
      <c r="A187" s="6"/>
      <c r="B187" s="9" t="s">
        <v>11</v>
      </c>
      <c r="C187" s="9"/>
      <c r="D187" s="6"/>
      <c r="E187" s="54">
        <v>434071</v>
      </c>
      <c r="F187" s="54" t="s">
        <v>980</v>
      </c>
      <c r="G187" s="54" t="s">
        <v>981</v>
      </c>
      <c r="H187" s="54" t="s">
        <v>982</v>
      </c>
      <c r="I187" s="55" t="s">
        <v>983</v>
      </c>
      <c r="J187" s="22" t="str">
        <f>IF(AND(K187=1,C187=C188),1,"")</f>
        <v/>
      </c>
      <c r="K187" s="32" t="str">
        <f>IF(OR(C187="",C187=" "),"",1)</f>
        <v/>
      </c>
      <c r="L187" s="22" t="str">
        <f>IF(AND(M187=1,D187=D188),1,"")</f>
        <v/>
      </c>
      <c r="M187" s="32" t="str">
        <f>IF(OR(D187="",D187=" "),"",1)</f>
        <v/>
      </c>
      <c r="N187" s="22" t="str">
        <f>IF(AND(O187=1,E187=E188),1,"")</f>
        <v/>
      </c>
      <c r="O187" s="23">
        <f>IF(OR(E187="",E187=" "),"",1)</f>
        <v>1</v>
      </c>
      <c r="P187" s="23">
        <f>IF(OR(K187=1,M187=1,O187=1),1,"")</f>
        <v>1</v>
      </c>
      <c r="Q187" s="23">
        <f>IF(IFERROR(FIND(")",F187),0)&gt;0,1,"")</f>
        <v>1</v>
      </c>
      <c r="R187" s="23" t="str">
        <f>IF(IFERROR(FIND("Family",F187),0)&gt;0,1,"")</f>
        <v/>
      </c>
      <c r="S187" s="23" t="str">
        <f>IF(IFERROR(FIND("second marker",I187),0)&gt;0,1,"")</f>
        <v/>
      </c>
    </row>
    <row r="188" spans="1:105" x14ac:dyDescent="0.25">
      <c r="A188" s="6"/>
      <c r="B188" s="9" t="s">
        <v>11</v>
      </c>
      <c r="C188" s="9"/>
      <c r="D188" s="6"/>
      <c r="E188" s="50">
        <v>406132</v>
      </c>
      <c r="F188" s="51" t="s">
        <v>976</v>
      </c>
      <c r="G188" s="52" t="s">
        <v>977</v>
      </c>
      <c r="H188" s="52" t="s">
        <v>978</v>
      </c>
      <c r="I188" s="53" t="s">
        <v>979</v>
      </c>
      <c r="J188" s="22" t="str">
        <f>IF(AND(K188=1,C188=C190),1,"")</f>
        <v/>
      </c>
      <c r="K188" s="32" t="str">
        <f>IF(OR(C188="",C188=" "),"",1)</f>
        <v/>
      </c>
      <c r="L188" s="22" t="str">
        <f>IF(AND(M188=1,D188=D190),1,"")</f>
        <v/>
      </c>
      <c r="M188" s="32" t="str">
        <f>IF(OR(D188="",D188=" "),"",1)</f>
        <v/>
      </c>
      <c r="N188" s="22" t="str">
        <f>IF(AND(O188=1,E188=E190),1,"")</f>
        <v/>
      </c>
      <c r="O188" s="23">
        <f>IF(OR(E188="",E188=" "),"",1)</f>
        <v>1</v>
      </c>
      <c r="P188" s="23">
        <f>IF(OR(K188=1,M188=1,O188=1),1,"")</f>
        <v>1</v>
      </c>
      <c r="Q188" s="23" t="str">
        <f>IF(IFERROR(FIND(")",F188),0)&gt;0,1,"")</f>
        <v/>
      </c>
      <c r="R188" s="23" t="str">
        <f>IF(IFERROR(FIND("Family",F188),0)&gt;0,1,"")</f>
        <v/>
      </c>
      <c r="S188" s="23" t="str">
        <f>IF(IFERROR(FIND("second marker",I188),0)&gt;0,1,"")</f>
        <v/>
      </c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x14ac:dyDescent="0.25">
      <c r="A189" s="1"/>
      <c r="B189" s="9" t="s">
        <v>546</v>
      </c>
      <c r="C189" s="9"/>
      <c r="D189" s="6">
        <v>470674</v>
      </c>
      <c r="E189" s="3"/>
      <c r="F189" s="6" t="s">
        <v>777</v>
      </c>
      <c r="G189" s="6" t="s">
        <v>778</v>
      </c>
      <c r="H189" s="6" t="s">
        <v>779</v>
      </c>
      <c r="I189" s="6"/>
      <c r="J189" s="22" t="str">
        <f>IF(AND(K189=1,C189=C190),1,"")</f>
        <v/>
      </c>
      <c r="K189" s="32" t="str">
        <f>IF(OR(C189="",C189=" "),"",1)</f>
        <v/>
      </c>
      <c r="L189" s="22" t="str">
        <f>IF(AND(M189=1,D189=D190),1,"")</f>
        <v/>
      </c>
      <c r="M189" s="32">
        <f>IF(OR(D189="",D189=" "),"",1)</f>
        <v>1</v>
      </c>
      <c r="N189" s="22" t="str">
        <f>IF(AND(O189=1,E189=E190),1,"")</f>
        <v/>
      </c>
      <c r="O189" s="23" t="str">
        <f>IF(OR(E189="",E189=" "),"",1)</f>
        <v/>
      </c>
      <c r="P189" s="23">
        <f>IF(OR(K189=1,M189=1,O189=1),1,"")</f>
        <v>1</v>
      </c>
      <c r="Q189" s="23" t="str">
        <f>IF(IFERROR(FIND(")",F189),0)&gt;0,1,"")</f>
        <v/>
      </c>
      <c r="R189" s="23" t="str">
        <f>IF(IFERROR(FIND("Family",F189),0)&gt;0,1,"")</f>
        <v/>
      </c>
      <c r="S189" s="23" t="str">
        <f>IF(IFERROR(FIND("second marker",I189),0)&gt;0,1,"")</f>
        <v/>
      </c>
      <c r="CY189" s="1"/>
    </row>
    <row r="190" spans="1:105" x14ac:dyDescent="0.25">
      <c r="A190" s="1"/>
      <c r="B190" s="9" t="s">
        <v>546</v>
      </c>
      <c r="C190" s="9">
        <v>210423</v>
      </c>
      <c r="D190" s="6">
        <v>470568</v>
      </c>
      <c r="E190" s="3"/>
      <c r="F190" s="6" t="s">
        <v>594</v>
      </c>
      <c r="G190" s="5" t="s">
        <v>595</v>
      </c>
      <c r="H190" s="5" t="s">
        <v>596</v>
      </c>
      <c r="I190" s="3" t="s">
        <v>546</v>
      </c>
      <c r="J190" s="22" t="str">
        <f>IF(AND(K190=1,C190=C191),1,"")</f>
        <v/>
      </c>
      <c r="K190" s="32">
        <f>IF(OR(C190="",C190=" "),"",1)</f>
        <v>1</v>
      </c>
      <c r="L190" s="22" t="str">
        <f>IF(AND(M190=1,D190=D191),1,"")</f>
        <v/>
      </c>
      <c r="M190" s="32">
        <f>IF(OR(D190="",D190=" "),"",1)</f>
        <v>1</v>
      </c>
      <c r="N190" s="22" t="str">
        <f>IF(AND(O190=1,E190=E191),1,"")</f>
        <v/>
      </c>
      <c r="O190" s="23" t="str">
        <f>IF(OR(E190="",E190=" "),"",1)</f>
        <v/>
      </c>
      <c r="P190" s="23">
        <f>IF(OR(K190=1,M190=1,O190=1),1,"")</f>
        <v>1</v>
      </c>
      <c r="Q190" s="23" t="str">
        <f>IF(IFERROR(FIND(")",F190),0)&gt;0,1,"")</f>
        <v/>
      </c>
      <c r="R190" s="23" t="str">
        <f>IF(IFERROR(FIND("Family",F190),0)&gt;0,1,"")</f>
        <v/>
      </c>
      <c r="S190" s="23" t="str">
        <f>IF(IFERROR(FIND("second marker",I190),0)&gt;0,1,"")</f>
        <v/>
      </c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x14ac:dyDescent="0.25">
      <c r="A191" s="1"/>
      <c r="B191" s="9" t="s">
        <v>546</v>
      </c>
      <c r="C191" s="9"/>
      <c r="D191" s="6">
        <v>470567</v>
      </c>
      <c r="E191" s="3"/>
      <c r="F191" s="6" t="s">
        <v>592</v>
      </c>
      <c r="G191" s="6" t="s">
        <v>593</v>
      </c>
      <c r="H191" s="5" t="s">
        <v>55</v>
      </c>
      <c r="I191" s="5"/>
      <c r="J191" s="22" t="str">
        <f>IF(AND(K191=1,C191=C192),1,"")</f>
        <v/>
      </c>
      <c r="K191" s="32" t="str">
        <f>IF(OR(C191="",C191=" "),"",1)</f>
        <v/>
      </c>
      <c r="L191" s="22" t="str">
        <f>IF(AND(M191=1,D191=D192),1,"")</f>
        <v/>
      </c>
      <c r="M191" s="32">
        <f>IF(OR(D191="",D191=" "),"",1)</f>
        <v>1</v>
      </c>
      <c r="N191" s="22" t="str">
        <f>IF(AND(O191=1,E191=E192),1,"")</f>
        <v/>
      </c>
      <c r="O191" s="23" t="str">
        <f>IF(OR(E191="",E191=" "),"",1)</f>
        <v/>
      </c>
      <c r="P191" s="23">
        <f>IF(OR(K191=1,M191=1,O191=1),1,"")</f>
        <v>1</v>
      </c>
      <c r="Q191" s="23" t="str">
        <f>IF(IFERROR(FIND(")",F191),0)&gt;0,1,"")</f>
        <v/>
      </c>
      <c r="R191" s="23" t="str">
        <f>IF(IFERROR(FIND("Family",F191),0)&gt;0,1,"")</f>
        <v/>
      </c>
      <c r="S191" s="23" t="str">
        <f>IF(IFERROR(FIND("second marker",I191),0)&gt;0,1,"")</f>
        <v/>
      </c>
      <c r="CY191" s="1"/>
    </row>
    <row r="192" spans="1:105" x14ac:dyDescent="0.25">
      <c r="A192" s="1"/>
      <c r="B192" s="9" t="s">
        <v>546</v>
      </c>
      <c r="C192" s="9">
        <v>210425</v>
      </c>
      <c r="D192" s="6">
        <v>470710</v>
      </c>
      <c r="E192" s="3"/>
      <c r="F192" s="6" t="s">
        <v>807</v>
      </c>
      <c r="G192" s="5" t="s">
        <v>808</v>
      </c>
      <c r="H192" s="6" t="s">
        <v>809</v>
      </c>
      <c r="I192" s="3" t="s">
        <v>546</v>
      </c>
      <c r="J192" s="22" t="str">
        <f>IF(AND(K192=1,C192=C193),1,"")</f>
        <v/>
      </c>
      <c r="K192" s="32">
        <f>IF(OR(C192="",C192=" "),"",1)</f>
        <v>1</v>
      </c>
      <c r="L192" s="22" t="str">
        <f>IF(AND(M192=1,D192=D193),1,"")</f>
        <v/>
      </c>
      <c r="M192" s="32">
        <f>IF(OR(D192="",D192=" "),"",1)</f>
        <v>1</v>
      </c>
      <c r="N192" s="22" t="str">
        <f>IF(AND(O192=1,E192=E193),1,"")</f>
        <v/>
      </c>
      <c r="O192" s="23" t="str">
        <f>IF(OR(E192="",E192=" "),"",1)</f>
        <v/>
      </c>
      <c r="P192" s="23">
        <f>IF(OR(K192=1,M192=1,O192=1),1,"")</f>
        <v>1</v>
      </c>
      <c r="Q192" s="23" t="str">
        <f>IF(IFERROR(FIND(")",F192),0)&gt;0,1,"")</f>
        <v/>
      </c>
      <c r="R192" s="23" t="str">
        <f>IF(IFERROR(FIND("Family",F192),0)&gt;0,1,"")</f>
        <v/>
      </c>
      <c r="S192" s="23" t="str">
        <f>IF(IFERROR(FIND("second marker",I192),0)&gt;0,1,"")</f>
        <v/>
      </c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7" x14ac:dyDescent="0.25">
      <c r="A193" s="1"/>
      <c r="B193" s="9" t="s">
        <v>546</v>
      </c>
      <c r="C193" s="9"/>
      <c r="D193" s="6">
        <v>470409</v>
      </c>
      <c r="E193" s="3">
        <v>444930</v>
      </c>
      <c r="F193" s="6" t="s">
        <v>1001</v>
      </c>
      <c r="G193" s="5" t="s">
        <v>1002</v>
      </c>
      <c r="H193" s="5" t="s">
        <v>1003</v>
      </c>
      <c r="I193" s="5" t="s">
        <v>1004</v>
      </c>
      <c r="J193" s="22" t="str">
        <f>IF(AND(K193=1,C193=C194),1,"")</f>
        <v/>
      </c>
      <c r="K193" s="32" t="str">
        <f>IF(OR(C193="",C193=" "),"",1)</f>
        <v/>
      </c>
      <c r="L193" s="22" t="str">
        <f>IF(AND(M193=1,D193=D194),1,"")</f>
        <v/>
      </c>
      <c r="M193" s="32">
        <f>IF(OR(D193="",D193=" "),"",1)</f>
        <v>1</v>
      </c>
      <c r="N193" s="22" t="str">
        <f>IF(AND(O193=1,E193=E194),1,"")</f>
        <v/>
      </c>
      <c r="O193" s="23">
        <f>IF(OR(E193="",E193=" "),"",1)</f>
        <v>1</v>
      </c>
      <c r="P193" s="23">
        <f>IF(OR(K193=1,M193=1,O193=1),1,"")</f>
        <v>1</v>
      </c>
      <c r="Q193" s="23" t="str">
        <f>IF(IFERROR(FIND(")",F193),0)&gt;0,1,"")</f>
        <v/>
      </c>
      <c r="R193" s="23" t="str">
        <f>IF(IFERROR(FIND("Family",F193),0)&gt;0,1,"")</f>
        <v/>
      </c>
      <c r="S193" s="23" t="str">
        <f>IF(IFERROR(FIND("second marker",I193),0)&gt;0,1,"")</f>
        <v/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</row>
    <row r="194" spans="1:107" x14ac:dyDescent="0.25">
      <c r="A194" s="6"/>
      <c r="B194" s="9" t="s">
        <v>546</v>
      </c>
      <c r="C194" s="9"/>
      <c r="D194" s="6">
        <v>470369</v>
      </c>
      <c r="E194" s="3"/>
      <c r="F194" s="6" t="s">
        <v>167</v>
      </c>
      <c r="G194" s="5" t="s">
        <v>30</v>
      </c>
      <c r="H194" s="6" t="s">
        <v>168</v>
      </c>
      <c r="I194" s="6" t="s">
        <v>169</v>
      </c>
      <c r="J194" s="22" t="str">
        <f>IF(AND(K194=1,C194=C195),1,"")</f>
        <v/>
      </c>
      <c r="K194" s="32" t="str">
        <f>IF(OR(C194="",C194=" "),"",1)</f>
        <v/>
      </c>
      <c r="L194" s="22" t="str">
        <f>IF(AND(M194=1,D194=D195),1,"")</f>
        <v/>
      </c>
      <c r="M194" s="32">
        <f>IF(OR(D194="",D194=" "),"",1)</f>
        <v>1</v>
      </c>
      <c r="N194" s="22" t="str">
        <f>IF(AND(O194=1,E194=E195),1,"")</f>
        <v/>
      </c>
      <c r="O194" s="23" t="str">
        <f>IF(OR(E194="",E194=" "),"",1)</f>
        <v/>
      </c>
      <c r="P194" s="23">
        <f>IF(OR(K194=1,M194=1,O194=1),1,"")</f>
        <v>1</v>
      </c>
      <c r="Q194" s="23" t="str">
        <f>IF(IFERROR(FIND(")",F194),0)&gt;0,1,"")</f>
        <v/>
      </c>
      <c r="R194" s="23" t="str">
        <f>IF(IFERROR(FIND("Family",F194),0)&gt;0,1,"")</f>
        <v/>
      </c>
      <c r="S194" s="23" t="str">
        <f>IF(IFERROR(FIND("second marker",I194),0)&gt;0,1,"")</f>
        <v/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21"/>
      <c r="CZ194" s="1"/>
      <c r="DA194" s="1"/>
    </row>
    <row r="195" spans="1:107" x14ac:dyDescent="0.25">
      <c r="A195" s="6"/>
      <c r="B195" s="9" t="s">
        <v>11</v>
      </c>
      <c r="C195" s="9"/>
      <c r="D195" s="6">
        <v>470370</v>
      </c>
      <c r="E195" s="3">
        <v>371419</v>
      </c>
      <c r="F195" s="6" t="s">
        <v>170</v>
      </c>
      <c r="G195" s="5" t="s">
        <v>73</v>
      </c>
      <c r="H195" s="6" t="s">
        <v>171</v>
      </c>
      <c r="I195" s="6" t="s">
        <v>172</v>
      </c>
      <c r="J195" s="22" t="str">
        <f>IF(AND(K195=1,C195=C196),1,"")</f>
        <v/>
      </c>
      <c r="K195" s="32" t="str">
        <f>IF(OR(C195="",C195=" "),"",1)</f>
        <v/>
      </c>
      <c r="L195" s="22" t="str">
        <f>IF(AND(M195=1,D195=D196),1,"")</f>
        <v/>
      </c>
      <c r="M195" s="32">
        <f>IF(OR(D195="",D195=" "),"",1)</f>
        <v>1</v>
      </c>
      <c r="N195" s="22" t="str">
        <f>IF(AND(O195=1,E195=E196),1,"")</f>
        <v/>
      </c>
      <c r="O195" s="23">
        <f>IF(OR(E195="",E195=" "),"",1)</f>
        <v>1</v>
      </c>
      <c r="P195" s="23">
        <f>IF(OR(K195=1,M195=1,O195=1),1,"")</f>
        <v>1</v>
      </c>
      <c r="Q195" s="23">
        <f>IF(IFERROR(FIND(")",F195),0)&gt;0,1,"")</f>
        <v>1</v>
      </c>
      <c r="R195" s="23" t="str">
        <f>IF(IFERROR(FIND("Family",F195),0)&gt;0,1,"")</f>
        <v/>
      </c>
      <c r="S195" s="23" t="str">
        <f>IF(IFERROR(FIND("second marker",I195),0)&gt;0,1,"")</f>
        <v/>
      </c>
    </row>
    <row r="196" spans="1:107" x14ac:dyDescent="0.25">
      <c r="A196" s="1"/>
      <c r="B196" s="9" t="s">
        <v>11</v>
      </c>
      <c r="C196" s="9"/>
      <c r="D196" s="6">
        <v>470412</v>
      </c>
      <c r="E196" s="3">
        <v>371856</v>
      </c>
      <c r="F196" s="61" t="s">
        <v>1017</v>
      </c>
      <c r="G196" s="5" t="s">
        <v>226</v>
      </c>
      <c r="H196" s="5" t="s">
        <v>227</v>
      </c>
      <c r="I196" s="17" t="s">
        <v>228</v>
      </c>
      <c r="J196" s="22" t="str">
        <f>IF(AND(K196=1,C196=C197),1,"")</f>
        <v/>
      </c>
      <c r="K196" s="32" t="str">
        <f>IF(OR(C196="",C196=" "),"",1)</f>
        <v/>
      </c>
      <c r="L196" s="22" t="str">
        <f>IF(AND(M196=1,D196=D197),1,"")</f>
        <v/>
      </c>
      <c r="M196" s="32">
        <f>IF(OR(D196="",D196=" "),"",1)</f>
        <v>1</v>
      </c>
      <c r="N196" s="22" t="str">
        <f>IF(AND(O196=1,E196=E197),1,"")</f>
        <v/>
      </c>
      <c r="O196" s="23">
        <f>IF(OR(E196="",E196=" "),"",1)</f>
        <v>1</v>
      </c>
      <c r="P196" s="23">
        <f>IF(OR(K196=1,M196=1,O196=1),1,"")</f>
        <v>1</v>
      </c>
      <c r="Q196" s="23">
        <f>IF(IFERROR(FIND(")",F196),0)&gt;0,1,"")</f>
        <v>1</v>
      </c>
      <c r="R196" s="23" t="str">
        <f>IF(IFERROR(FIND("Family",F196),0)&gt;0,1,"")</f>
        <v/>
      </c>
      <c r="S196" s="23" t="str">
        <f>IF(IFERROR(FIND("second marker",I196),0)&gt;0,1,"")</f>
        <v/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7" x14ac:dyDescent="0.25">
      <c r="A197" s="6"/>
      <c r="B197" s="9" t="s">
        <v>546</v>
      </c>
      <c r="C197" s="9"/>
      <c r="D197" s="6">
        <v>470420</v>
      </c>
      <c r="E197" s="3">
        <v>374874</v>
      </c>
      <c r="F197" s="6" t="s">
        <v>252</v>
      </c>
      <c r="G197" s="6" t="s">
        <v>253</v>
      </c>
      <c r="H197" s="6" t="s">
        <v>254</v>
      </c>
      <c r="I197" s="5"/>
      <c r="J197" s="22" t="str">
        <f>IF(AND(K197=1,C197=C198),1,"")</f>
        <v/>
      </c>
      <c r="K197" s="32" t="str">
        <f>IF(OR(C197="",C197=" "),"",1)</f>
        <v/>
      </c>
      <c r="L197" s="22" t="str">
        <f>IF(AND(M197=1,D197=D198),1,"")</f>
        <v/>
      </c>
      <c r="M197" s="32">
        <f>IF(OR(D197="",D197=" "),"",1)</f>
        <v>1</v>
      </c>
      <c r="N197" s="22" t="str">
        <f>IF(AND(O197=1,E197=E198),1,"")</f>
        <v/>
      </c>
      <c r="O197" s="23">
        <f>IF(OR(E197="",E197=" "),"",1)</f>
        <v>1</v>
      </c>
      <c r="P197" s="23">
        <f>IF(OR(K197=1,M197=1,O197=1),1,"")</f>
        <v>1</v>
      </c>
      <c r="Q197" s="23" t="str">
        <f>IF(IFERROR(FIND(")",F197),0)&gt;0,1,"")</f>
        <v/>
      </c>
      <c r="R197" s="23" t="str">
        <f>IF(IFERROR(FIND("Family",F197),0)&gt;0,1,"")</f>
        <v/>
      </c>
      <c r="S197" s="23" t="str">
        <f>IF(IFERROR(FIND("second marker",I197),0)&gt;0,1,"")</f>
        <v/>
      </c>
      <c r="CY197" s="1"/>
    </row>
    <row r="198" spans="1:107" x14ac:dyDescent="0.25">
      <c r="A198" s="6"/>
      <c r="B198" s="9" t="s">
        <v>546</v>
      </c>
      <c r="C198" s="9"/>
      <c r="D198" s="6">
        <v>470421</v>
      </c>
      <c r="E198" s="3">
        <v>374869</v>
      </c>
      <c r="F198" s="62" t="s">
        <v>1018</v>
      </c>
      <c r="G198" s="6" t="s">
        <v>255</v>
      </c>
      <c r="H198" s="6" t="s">
        <v>256</v>
      </c>
      <c r="I198" s="6" t="s">
        <v>257</v>
      </c>
      <c r="J198" s="22" t="str">
        <f>IF(AND(K198=1,C198=C199),1,"")</f>
        <v/>
      </c>
      <c r="K198" s="32" t="str">
        <f>IF(OR(C198="",C198=" "),"",1)</f>
        <v/>
      </c>
      <c r="L198" s="22" t="str">
        <f>IF(AND(M198=1,D198=D199),1,"")</f>
        <v/>
      </c>
      <c r="M198" s="32">
        <f>IF(OR(D198="",D198=" "),"",1)</f>
        <v>1</v>
      </c>
      <c r="N198" s="22" t="str">
        <f>IF(AND(O198=1,E198=E199),1,"")</f>
        <v/>
      </c>
      <c r="O198" s="23">
        <f>IF(OR(E198="",E198=" "),"",1)</f>
        <v>1</v>
      </c>
      <c r="P198" s="23">
        <f>IF(OR(K198=1,M198=1,O198=1),1,"")</f>
        <v>1</v>
      </c>
      <c r="Q198" s="23">
        <f>IF(IFERROR(FIND(")",F198),0)&gt;0,1,"")</f>
        <v>1</v>
      </c>
      <c r="R198" s="23" t="str">
        <f>IF(IFERROR(FIND("Family",F198),0)&gt;0,1,"")</f>
        <v/>
      </c>
      <c r="S198" s="23" t="str">
        <f>IF(IFERROR(FIND("second marker",I198),0)&gt;0,1,"")</f>
        <v/>
      </c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</row>
    <row r="199" spans="1:107" x14ac:dyDescent="0.25">
      <c r="A199" s="6"/>
      <c r="B199" s="9" t="s">
        <v>546</v>
      </c>
      <c r="C199" s="9"/>
      <c r="D199" s="6">
        <v>470526</v>
      </c>
      <c r="E199" s="3">
        <v>371822</v>
      </c>
      <c r="F199" s="6" t="s">
        <v>499</v>
      </c>
      <c r="G199" s="6" t="s">
        <v>496</v>
      </c>
      <c r="H199" s="6" t="s">
        <v>497</v>
      </c>
      <c r="I199" s="6" t="s">
        <v>498</v>
      </c>
      <c r="J199" s="22" t="str">
        <f>IF(AND(K199=1,C199=C200),1,"")</f>
        <v/>
      </c>
      <c r="K199" s="32" t="str">
        <f>IF(OR(C199="",C199=" "),"",1)</f>
        <v/>
      </c>
      <c r="L199" s="22" t="str">
        <f>IF(AND(M199=1,D199=D200),1,"")</f>
        <v/>
      </c>
      <c r="M199" s="32">
        <f>IF(OR(D199="",D199=" "),"",1)</f>
        <v>1</v>
      </c>
      <c r="N199" s="22" t="str">
        <f>IF(AND(O199=1,E199=E200),1,"")</f>
        <v/>
      </c>
      <c r="O199" s="23">
        <f>IF(OR(E199="",E199=" "),"",1)</f>
        <v>1</v>
      </c>
      <c r="P199" s="23">
        <f>IF(OR(K199=1,M199=1,O199=1),1,"")</f>
        <v>1</v>
      </c>
      <c r="Q199" s="23" t="str">
        <f>IF(IFERROR(FIND(")",F199),0)&gt;0,1,"")</f>
        <v/>
      </c>
      <c r="R199" s="23" t="str">
        <f>IF(IFERROR(FIND("Family",F199),0)&gt;0,1,"")</f>
        <v/>
      </c>
      <c r="S199" s="23" t="str">
        <f>IF(IFERROR(FIND("second marker",I199),0)&gt;0,1,"")</f>
        <v/>
      </c>
      <c r="CY199" s="1"/>
    </row>
    <row r="200" spans="1:107" x14ac:dyDescent="0.25">
      <c r="A200" s="1"/>
      <c r="B200" s="9" t="s">
        <v>546</v>
      </c>
      <c r="C200" s="9"/>
      <c r="D200" s="6">
        <v>470414</v>
      </c>
      <c r="E200" s="3"/>
      <c r="F200" s="6" t="s">
        <v>233</v>
      </c>
      <c r="G200" s="5" t="s">
        <v>234</v>
      </c>
      <c r="H200" s="5" t="s">
        <v>235</v>
      </c>
      <c r="I200" s="5"/>
      <c r="J200" s="22" t="str">
        <f>IF(AND(K200=1,C200=C201),1,"")</f>
        <v/>
      </c>
      <c r="K200" s="32" t="str">
        <f>IF(OR(C200="",C200=" "),"",1)</f>
        <v/>
      </c>
      <c r="L200" s="22" t="str">
        <f>IF(AND(M200=1,D200=D201),1,"")</f>
        <v/>
      </c>
      <c r="M200" s="32">
        <f>IF(OR(D200="",D200=" "),"",1)</f>
        <v>1</v>
      </c>
      <c r="N200" s="22" t="str">
        <f>IF(AND(O200=1,E200=E201),1,"")</f>
        <v/>
      </c>
      <c r="O200" s="23" t="str">
        <f>IF(OR(E200="",E200=" "),"",1)</f>
        <v/>
      </c>
      <c r="P200" s="23">
        <f>IF(OR(K200=1,M200=1,O200=1),1,"")</f>
        <v>1</v>
      </c>
      <c r="Q200" s="23" t="str">
        <f>IF(IFERROR(FIND(")",F200),0)&gt;0,1,"")</f>
        <v/>
      </c>
      <c r="R200" s="23" t="str">
        <f>IF(IFERROR(FIND("Family",F200),0)&gt;0,1,"")</f>
        <v/>
      </c>
      <c r="S200" s="23" t="str">
        <f>IF(IFERROR(FIND("second marker",I200),0)&gt;0,1,"")</f>
        <v/>
      </c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21"/>
      <c r="CZ200" s="1"/>
      <c r="DA200" s="1"/>
    </row>
    <row r="201" spans="1:107" ht="15.75" x14ac:dyDescent="0.25">
      <c r="A201" s="10" t="s">
        <v>0</v>
      </c>
      <c r="B201" s="9" t="s">
        <v>546</v>
      </c>
      <c r="C201" s="2"/>
      <c r="D201" s="2"/>
      <c r="E201" s="2"/>
      <c r="F201" s="11" t="s">
        <v>880</v>
      </c>
      <c r="G201" s="2" t="s">
        <v>5</v>
      </c>
      <c r="H201" s="2" t="s">
        <v>6</v>
      </c>
      <c r="I201" s="2"/>
      <c r="J201" s="22" t="str">
        <f>IF(AND(K201=1,C201=C202),1,"")</f>
        <v/>
      </c>
      <c r="K201" s="32" t="str">
        <f>IF(OR(C201="",C201=" "),"",1)</f>
        <v/>
      </c>
      <c r="L201" s="22" t="str">
        <f>IF(AND(M201=1,D201=D202),1,"")</f>
        <v/>
      </c>
      <c r="M201" s="32" t="str">
        <f>IF(OR(D201="",D201=" "),"",1)</f>
        <v/>
      </c>
      <c r="N201" s="22" t="str">
        <f>IF(AND(O201=1,E201=E202),1,"")</f>
        <v/>
      </c>
      <c r="O201" s="23" t="str">
        <f>IF(OR(E201="",E201=" "),"",1)</f>
        <v/>
      </c>
      <c r="P201" s="23" t="str">
        <f>IF(OR(K201=1,M201=1,O201=1),1,"")</f>
        <v/>
      </c>
      <c r="Q201" s="23" t="str">
        <f>IF(IFERROR(FIND(")",F201),0)&gt;0,1,"")</f>
        <v/>
      </c>
      <c r="R201" s="23" t="str">
        <f>IF(IFERROR(FIND("Family",F201),0)&gt;0,1,"")</f>
        <v/>
      </c>
      <c r="S201" s="23" t="str">
        <f>IF(IFERROR(FIND("second marker",I201),0)&gt;0,1,"")</f>
        <v/>
      </c>
      <c r="CY201" s="21"/>
    </row>
    <row r="202" spans="1:107" ht="15.75" x14ac:dyDescent="0.25">
      <c r="A202" s="10" t="s">
        <v>0</v>
      </c>
      <c r="B202" s="9" t="s">
        <v>546</v>
      </c>
      <c r="C202" s="2"/>
      <c r="D202" s="2"/>
      <c r="E202" s="2"/>
      <c r="F202" s="11" t="s">
        <v>881</v>
      </c>
      <c r="G202" s="2" t="s">
        <v>5</v>
      </c>
      <c r="H202" s="2" t="s">
        <v>6</v>
      </c>
      <c r="I202" s="2"/>
      <c r="J202" s="22" t="str">
        <f>IF(AND(K202=1,C202=C203),1,"")</f>
        <v/>
      </c>
      <c r="K202" s="32" t="str">
        <f>IF(OR(C202="",C202=" "),"",1)</f>
        <v/>
      </c>
      <c r="L202" s="22" t="str">
        <f>IF(AND(M202=1,D202=D203),1,"")</f>
        <v/>
      </c>
      <c r="M202" s="32" t="str">
        <f>IF(OR(D202="",D202=" "),"",1)</f>
        <v/>
      </c>
      <c r="N202" s="22" t="str">
        <f>IF(AND(O202=1,E202=E203),1,"")</f>
        <v/>
      </c>
      <c r="O202" s="23" t="str">
        <f>IF(OR(E202="",E202=" "),"",1)</f>
        <v/>
      </c>
      <c r="P202" s="23" t="str">
        <f>IF(OR(K202=1,M202=1,O202=1),1,"")</f>
        <v/>
      </c>
      <c r="Q202" s="23" t="str">
        <f>IF(IFERROR(FIND(")",F202),0)&gt;0,1,"")</f>
        <v/>
      </c>
      <c r="R202" s="23" t="str">
        <f>IF(IFERROR(FIND("Family",F202),0)&gt;0,1,"")</f>
        <v/>
      </c>
      <c r="S202" s="23" t="str">
        <f>IF(IFERROR(FIND("second marker",I202),0)&gt;0,1,"")</f>
        <v/>
      </c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21"/>
      <c r="CZ202" s="1"/>
      <c r="DA202" s="1"/>
    </row>
    <row r="203" spans="1:107" x14ac:dyDescent="0.25">
      <c r="A203" s="1"/>
      <c r="B203" s="9" t="s">
        <v>546</v>
      </c>
      <c r="C203" s="9"/>
      <c r="D203" s="6">
        <v>743827</v>
      </c>
      <c r="E203" s="3">
        <v>370696</v>
      </c>
      <c r="F203" s="6" t="s">
        <v>846</v>
      </c>
      <c r="G203" s="6" t="s">
        <v>449</v>
      </c>
      <c r="H203" s="6" t="s">
        <v>450</v>
      </c>
      <c r="I203" s="15" t="s">
        <v>451</v>
      </c>
      <c r="J203" s="22" t="str">
        <f>IF(AND(K203=1,C203=C204),1,"")</f>
        <v/>
      </c>
      <c r="K203" s="32" t="str">
        <f>IF(OR(C203="",C203=" "),"",1)</f>
        <v/>
      </c>
      <c r="L203" s="22" t="str">
        <f>IF(AND(M203=1,D203=D204),1,"")</f>
        <v/>
      </c>
      <c r="M203" s="32">
        <f>IF(OR(D203="",D203=" "),"",1)</f>
        <v>1</v>
      </c>
      <c r="N203" s="22" t="str">
        <f>IF(AND(O203=1,E203=E204),1,"")</f>
        <v/>
      </c>
      <c r="O203" s="23">
        <f>IF(OR(E203="",E203=" "),"",1)</f>
        <v>1</v>
      </c>
      <c r="P203" s="23">
        <f>IF(OR(K203=1,M203=1,O203=1),1,"")</f>
        <v>1</v>
      </c>
      <c r="Q203" s="23" t="str">
        <f>IF(IFERROR(FIND(")",F203),0)&gt;0,1,"")</f>
        <v/>
      </c>
      <c r="R203" s="23" t="str">
        <f>IF(IFERROR(FIND("Family",F203),0)&gt;0,1,"")</f>
        <v/>
      </c>
      <c r="S203" s="23" t="str">
        <f>IF(IFERROR(FIND("second marker",I203),0)&gt;0,1,"")</f>
        <v/>
      </c>
    </row>
    <row r="204" spans="1:107" x14ac:dyDescent="0.25">
      <c r="A204" s="6"/>
      <c r="B204" s="9" t="s">
        <v>546</v>
      </c>
      <c r="C204" s="9"/>
      <c r="D204" s="6">
        <v>754230</v>
      </c>
      <c r="E204" s="3">
        <v>374808</v>
      </c>
      <c r="F204" s="6" t="s">
        <v>860</v>
      </c>
      <c r="G204" s="6" t="s">
        <v>444</v>
      </c>
      <c r="H204" s="5" t="s">
        <v>296</v>
      </c>
      <c r="I204" s="1" t="s">
        <v>445</v>
      </c>
      <c r="J204" s="22" t="str">
        <f>IF(AND(K204=1,C204=C205),1,"")</f>
        <v/>
      </c>
      <c r="K204" s="32" t="str">
        <f>IF(OR(C204="",C204=" "),"",1)</f>
        <v/>
      </c>
      <c r="L204" s="22" t="str">
        <f>IF(AND(M204=1,D204=D205),1,"")</f>
        <v/>
      </c>
      <c r="M204" s="32">
        <f>IF(OR(D204="",D204=" "),"",1)</f>
        <v>1</v>
      </c>
      <c r="N204" s="22" t="str">
        <f>IF(AND(O204=1,E204=E205),1,"")</f>
        <v/>
      </c>
      <c r="O204" s="23">
        <f>IF(OR(E204="",E204=" "),"",1)</f>
        <v>1</v>
      </c>
      <c r="P204" s="23">
        <f>IF(OR(K204=1,M204=1,O204=1),1,"")</f>
        <v>1</v>
      </c>
      <c r="Q204" s="23" t="str">
        <f>IF(IFERROR(FIND(")",F204),0)&gt;0,1,"")</f>
        <v/>
      </c>
      <c r="R204" s="23" t="str">
        <f>IF(IFERROR(FIND("Family",F204),0)&gt;0,1,"")</f>
        <v/>
      </c>
      <c r="S204" s="23" t="str">
        <f>IF(IFERROR(FIND("second marker",I204),0)&gt;0,1,"")</f>
        <v/>
      </c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21"/>
      <c r="DC204" s="21"/>
    </row>
    <row r="205" spans="1:107" x14ac:dyDescent="0.25">
      <c r="A205" s="6"/>
      <c r="B205" s="9" t="s">
        <v>546</v>
      </c>
      <c r="C205" s="9"/>
      <c r="D205" s="8">
        <v>746900</v>
      </c>
      <c r="E205" s="3">
        <v>371911</v>
      </c>
      <c r="F205" s="6" t="s">
        <v>938</v>
      </c>
      <c r="G205" s="6" t="s">
        <v>828</v>
      </c>
      <c r="H205" s="6" t="s">
        <v>829</v>
      </c>
      <c r="I205" s="17" t="s">
        <v>830</v>
      </c>
      <c r="J205" s="22" t="str">
        <f>IF(AND(K205=1,C205=C206),1,"")</f>
        <v/>
      </c>
      <c r="K205" s="32" t="str">
        <f>IF(OR(C205="",C205=" "),"",1)</f>
        <v/>
      </c>
      <c r="L205" s="22" t="str">
        <f>IF(AND(M205=1,D205=D206),1,"")</f>
        <v/>
      </c>
      <c r="M205" s="32">
        <f>IF(OR(D205="",D205=" "),"",1)</f>
        <v>1</v>
      </c>
      <c r="N205" s="22" t="str">
        <f>IF(AND(O205=1,E205=E206),1,"")</f>
        <v/>
      </c>
      <c r="O205" s="23">
        <f>IF(OR(E205="",E205=" "),"",1)</f>
        <v>1</v>
      </c>
      <c r="P205" s="23">
        <f>IF(OR(K205=1,M205=1,O205=1),1,"")</f>
        <v>1</v>
      </c>
      <c r="Q205" s="23" t="str">
        <f>IF(IFERROR(FIND(")",F205),0)&gt;0,1,"")</f>
        <v/>
      </c>
      <c r="R205" s="23" t="str">
        <f>IF(IFERROR(FIND("Family",F205),0)&gt;0,1,"")</f>
        <v/>
      </c>
      <c r="S205" s="23" t="str">
        <f>IF(IFERROR(FIND("second marker",I205),0)&gt;0,1,"")</f>
        <v/>
      </c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Y205" s="1"/>
      <c r="DB205" s="21"/>
      <c r="DC205" s="21"/>
    </row>
    <row r="206" spans="1:107" s="21" customFormat="1" ht="15.75" x14ac:dyDescent="0.25">
      <c r="A206" s="10" t="s">
        <v>0</v>
      </c>
      <c r="B206" s="9" t="s">
        <v>546</v>
      </c>
      <c r="C206" s="2"/>
      <c r="D206" s="2"/>
      <c r="E206" s="2"/>
      <c r="F206" s="11" t="s">
        <v>882</v>
      </c>
      <c r="G206" s="2" t="s">
        <v>5</v>
      </c>
      <c r="H206" s="2" t="s">
        <v>6</v>
      </c>
      <c r="I206" s="2"/>
      <c r="J206" s="22" t="str">
        <f>IF(AND(K206=1,C206=C207),1,"")</f>
        <v/>
      </c>
      <c r="K206" s="32" t="str">
        <f>IF(OR(C206="",C206=" "),"",1)</f>
        <v/>
      </c>
      <c r="L206" s="22" t="str">
        <f>IF(AND(M206=1,D206=D207),1,"")</f>
        <v/>
      </c>
      <c r="M206" s="32" t="str">
        <f>IF(OR(D206="",D206=" "),"",1)</f>
        <v/>
      </c>
      <c r="N206" s="22" t="str">
        <f>IF(AND(O206=1,E206=E207),1,"")</f>
        <v/>
      </c>
      <c r="O206" s="23" t="str">
        <f>IF(OR(E206="",E206=" "),"",1)</f>
        <v/>
      </c>
      <c r="P206" s="23" t="str">
        <f>IF(OR(K206=1,M206=1,O206=1),1,"")</f>
        <v/>
      </c>
      <c r="Q206" s="23" t="str">
        <f>IF(IFERROR(FIND(")",F206),0)&gt;0,1,"")</f>
        <v/>
      </c>
      <c r="R206" s="23" t="str">
        <f>IF(IFERROR(FIND("Family",F206),0)&gt;0,1,"")</f>
        <v/>
      </c>
      <c r="S206" s="23" t="str">
        <f>IF(IFERROR(FIND("second marker",I206),0)&gt;0,1,"")</f>
        <v/>
      </c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Z206" s="1"/>
      <c r="DA206" s="1"/>
    </row>
    <row r="207" spans="1:107" x14ac:dyDescent="0.25">
      <c r="A207" s="21"/>
      <c r="B207" s="9" t="s">
        <v>546</v>
      </c>
      <c r="C207" s="23"/>
      <c r="D207" s="22">
        <v>470503</v>
      </c>
      <c r="E207" s="26">
        <v>375645</v>
      </c>
      <c r="F207" s="21" t="s">
        <v>419</v>
      </c>
      <c r="G207" s="21" t="s">
        <v>420</v>
      </c>
      <c r="H207" s="21" t="s">
        <v>421</v>
      </c>
      <c r="I207" s="27" t="s">
        <v>422</v>
      </c>
      <c r="J207" s="22" t="str">
        <f>IF(AND(K207=1,C207=C208),1,"")</f>
        <v/>
      </c>
      <c r="K207" s="32" t="str">
        <f>IF(OR(C207="",C207=" "),"",1)</f>
        <v/>
      </c>
      <c r="L207" s="22" t="str">
        <f>IF(AND(M207=1,D207=D208),1,"")</f>
        <v/>
      </c>
      <c r="M207" s="32">
        <f>IF(OR(D207="",D207=" "),"",1)</f>
        <v>1</v>
      </c>
      <c r="N207" s="22" t="str">
        <f>IF(AND(O207=1,E207=E208),1,"")</f>
        <v/>
      </c>
      <c r="O207" s="23">
        <f>IF(OR(E207="",E207=" "),"",1)</f>
        <v>1</v>
      </c>
      <c r="P207" s="23">
        <f>IF(OR(K207=1,M207=1,O207=1),1,"")</f>
        <v>1</v>
      </c>
      <c r="Q207" s="23" t="str">
        <f>IF(IFERROR(FIND(")",F207),0)&gt;0,1,"")</f>
        <v/>
      </c>
      <c r="R207" s="23" t="str">
        <f>IF(IFERROR(FIND("Family",F207),0)&gt;0,1,"")</f>
        <v/>
      </c>
      <c r="S207" s="23" t="str">
        <f>IF(IFERROR(FIND("second marker",I207),0)&gt;0,1,"")</f>
        <v/>
      </c>
      <c r="CY207" s="1"/>
      <c r="DB207" s="21"/>
      <c r="DC207" s="21"/>
    </row>
    <row r="208" spans="1:107" x14ac:dyDescent="0.25">
      <c r="A208" s="1"/>
      <c r="B208" s="9" t="s">
        <v>546</v>
      </c>
      <c r="C208" s="9"/>
      <c r="D208" s="6">
        <v>470712</v>
      </c>
      <c r="E208" s="3"/>
      <c r="F208" s="6" t="s">
        <v>810</v>
      </c>
      <c r="G208" s="5" t="s">
        <v>33</v>
      </c>
      <c r="H208" s="5" t="s">
        <v>113</v>
      </c>
      <c r="I208" s="5"/>
      <c r="J208" s="22" t="str">
        <f>IF(AND(K208=1,C208=C209),1,"")</f>
        <v/>
      </c>
      <c r="K208" s="32" t="str">
        <f>IF(OR(C208="",C208=" "),"",1)</f>
        <v/>
      </c>
      <c r="L208" s="22" t="str">
        <f>IF(AND(M208=1,D208=D209),1,"")</f>
        <v/>
      </c>
      <c r="M208" s="32">
        <f>IF(OR(D208="",D208=" "),"",1)</f>
        <v>1</v>
      </c>
      <c r="N208" s="22" t="str">
        <f>IF(AND(O208=1,E208=E209),1,"")</f>
        <v/>
      </c>
      <c r="O208" s="23" t="str">
        <f>IF(OR(E208="",E208=" "),"",1)</f>
        <v/>
      </c>
      <c r="P208" s="23">
        <f>IF(OR(K208=1,M208=1,O208=1),1,"")</f>
        <v>1</v>
      </c>
      <c r="Q208" s="23" t="str">
        <f>IF(IFERROR(FIND(")",F208),0)&gt;0,1,"")</f>
        <v/>
      </c>
      <c r="R208" s="23" t="str">
        <f>IF(IFERROR(FIND("Family",F208),0)&gt;0,1,"")</f>
        <v/>
      </c>
      <c r="S208" s="23" t="str">
        <f>IF(IFERROR(FIND("second marker",I208),0)&gt;0,1,"")</f>
        <v/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21"/>
      <c r="CZ208" s="1"/>
      <c r="DA208" s="1"/>
      <c r="DB208" s="21"/>
      <c r="DC208" s="21"/>
    </row>
    <row r="209" spans="1:107" x14ac:dyDescent="0.25">
      <c r="A209" s="1"/>
      <c r="B209" s="9" t="s">
        <v>546</v>
      </c>
      <c r="C209" s="9"/>
      <c r="D209" s="6">
        <v>470713</v>
      </c>
      <c r="E209" s="3"/>
      <c r="F209" s="6" t="s">
        <v>811</v>
      </c>
      <c r="G209" s="5" t="s">
        <v>338</v>
      </c>
      <c r="H209" s="5" t="s">
        <v>235</v>
      </c>
      <c r="I209" s="5"/>
      <c r="J209" s="22" t="str">
        <f>IF(AND(K209=1,C209=C210),1,"")</f>
        <v/>
      </c>
      <c r="K209" s="32" t="str">
        <f>IF(OR(C209="",C209=" "),"",1)</f>
        <v/>
      </c>
      <c r="L209" s="22" t="str">
        <f>IF(AND(M209=1,D209=D210),1,"")</f>
        <v/>
      </c>
      <c r="M209" s="32">
        <f>IF(OR(D209="",D209=" "),"",1)</f>
        <v>1</v>
      </c>
      <c r="N209" s="22" t="str">
        <f>IF(AND(O209=1,E209=E210),1,"")</f>
        <v/>
      </c>
      <c r="O209" s="23" t="str">
        <f>IF(OR(E209="",E209=" "),"",1)</f>
        <v/>
      </c>
      <c r="P209" s="23">
        <f>IF(OR(K209=1,M209=1,O209=1),1,"")</f>
        <v>1</v>
      </c>
      <c r="Q209" s="23" t="str">
        <f>IF(IFERROR(FIND(")",F209),0)&gt;0,1,"")</f>
        <v/>
      </c>
      <c r="R209" s="23" t="str">
        <f>IF(IFERROR(FIND("Family",F209),0)&gt;0,1,"")</f>
        <v/>
      </c>
      <c r="S209" s="23" t="str">
        <f>IF(IFERROR(FIND("second marker",I209),0)&gt;0,1,"")</f>
        <v/>
      </c>
      <c r="CY209" s="21"/>
      <c r="DB209" s="21"/>
      <c r="DC209" s="21"/>
    </row>
    <row r="210" spans="1:107" x14ac:dyDescent="0.25">
      <c r="A210" s="1"/>
      <c r="B210" s="9" t="s">
        <v>546</v>
      </c>
      <c r="C210" s="9">
        <v>211251</v>
      </c>
      <c r="D210" s="6">
        <v>470500</v>
      </c>
      <c r="E210" s="3"/>
      <c r="F210" s="6" t="s">
        <v>410</v>
      </c>
      <c r="G210" s="6" t="s">
        <v>411</v>
      </c>
      <c r="H210" s="6" t="s">
        <v>412</v>
      </c>
      <c r="I210" s="3" t="s">
        <v>302</v>
      </c>
      <c r="J210" s="22" t="str">
        <f>IF(AND(K210=1,C210=C211),1,"")</f>
        <v/>
      </c>
      <c r="K210" s="32">
        <f>IF(OR(C210="",C210=" "),"",1)</f>
        <v>1</v>
      </c>
      <c r="L210" s="22" t="str">
        <f>IF(AND(M210=1,D210=D211),1,"")</f>
        <v/>
      </c>
      <c r="M210" s="32">
        <f>IF(OR(D210="",D210=" "),"",1)</f>
        <v>1</v>
      </c>
      <c r="N210" s="22" t="str">
        <f>IF(AND(O210=1,E210=E211),1,"")</f>
        <v/>
      </c>
      <c r="O210" s="23" t="str">
        <f>IF(OR(E210="",E210=" "),"",1)</f>
        <v/>
      </c>
      <c r="P210" s="23">
        <f>IF(OR(K210=1,M210=1,O210=1),1,"")</f>
        <v>1</v>
      </c>
      <c r="Q210" s="23" t="str">
        <f>IF(IFERROR(FIND(")",F210),0)&gt;0,1,"")</f>
        <v/>
      </c>
      <c r="R210" s="23" t="str">
        <f>IF(IFERROR(FIND("Family",F210),0)&gt;0,1,"")</f>
        <v/>
      </c>
      <c r="S210" s="23" t="str">
        <f>IF(IFERROR(FIND("second marker",I210),0)&gt;0,1,"")</f>
        <v/>
      </c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21"/>
      <c r="CZ210" s="1"/>
      <c r="DA210" s="1"/>
      <c r="DB210" s="21"/>
      <c r="DC210" s="21"/>
    </row>
    <row r="211" spans="1:107" x14ac:dyDescent="0.25">
      <c r="A211" s="22"/>
      <c r="B211" s="9" t="s">
        <v>11</v>
      </c>
      <c r="C211" s="23"/>
      <c r="D211" s="22">
        <v>470504</v>
      </c>
      <c r="E211" s="26">
        <v>377713</v>
      </c>
      <c r="F211" s="21" t="s">
        <v>423</v>
      </c>
      <c r="G211" s="27" t="s">
        <v>424</v>
      </c>
      <c r="H211" s="28" t="s">
        <v>425</v>
      </c>
      <c r="I211" s="27" t="s">
        <v>426</v>
      </c>
      <c r="J211" s="22" t="str">
        <f>IF(AND(K211=1,C211=C212),1,"")</f>
        <v/>
      </c>
      <c r="K211" s="32" t="str">
        <f>IF(OR(C211="",C211=" "),"",1)</f>
        <v/>
      </c>
      <c r="L211" s="22" t="str">
        <f>IF(AND(M211=1,D211=D212),1,"")</f>
        <v/>
      </c>
      <c r="M211" s="32">
        <f>IF(OR(D211="",D211=" "),"",1)</f>
        <v>1</v>
      </c>
      <c r="N211" s="22" t="str">
        <f>IF(AND(O211=1,E211=E212),1,"")</f>
        <v/>
      </c>
      <c r="O211" s="23">
        <f>IF(OR(E211="",E211=" "),"",1)</f>
        <v>1</v>
      </c>
      <c r="P211" s="23">
        <f>IF(OR(K211=1,M211=1,O211=1),1,"")</f>
        <v>1</v>
      </c>
      <c r="Q211" s="23">
        <f>IF(IFERROR(FIND(")",F211),0)&gt;0,1,"")</f>
        <v>1</v>
      </c>
      <c r="R211" s="23" t="str">
        <f>IF(IFERROR(FIND("Family",F211),0)&gt;0,1,"")</f>
        <v/>
      </c>
      <c r="S211" s="23" t="str">
        <f>IF(IFERROR(FIND("second marker",I211),0)&gt;0,1,"")</f>
        <v/>
      </c>
      <c r="DB211" s="21"/>
      <c r="DC211" s="21"/>
    </row>
    <row r="212" spans="1:107" x14ac:dyDescent="0.25">
      <c r="A212" s="1"/>
      <c r="B212" s="9" t="s">
        <v>546</v>
      </c>
      <c r="C212" s="9">
        <v>211254</v>
      </c>
      <c r="D212" s="6">
        <v>470576</v>
      </c>
      <c r="E212" s="3"/>
      <c r="F212" s="6" t="s">
        <v>612</v>
      </c>
      <c r="G212" s="6" t="s">
        <v>613</v>
      </c>
      <c r="H212" s="5" t="s">
        <v>614</v>
      </c>
      <c r="I212" s="3" t="s">
        <v>546</v>
      </c>
      <c r="J212" s="22" t="str">
        <f>IF(AND(K212=1,C212=C213),1,"")</f>
        <v/>
      </c>
      <c r="K212" s="32">
        <f>IF(OR(C212="",C212=" "),"",1)</f>
        <v>1</v>
      </c>
      <c r="L212" s="22" t="str">
        <f>IF(AND(M212=1,D212=D213),1,"")</f>
        <v/>
      </c>
      <c r="M212" s="32">
        <f>IF(OR(D212="",D212=" "),"",1)</f>
        <v>1</v>
      </c>
      <c r="N212" s="22" t="str">
        <f>IF(AND(O212=1,E212=E213),1,"")</f>
        <v/>
      </c>
      <c r="O212" s="23" t="str">
        <f>IF(OR(E212="",E212=" "),"",1)</f>
        <v/>
      </c>
      <c r="P212" s="23">
        <f>IF(OR(K212=1,M212=1,O212=1),1,"")</f>
        <v>1</v>
      </c>
      <c r="Q212" s="23" t="str">
        <f>IF(IFERROR(FIND(")",F212),0)&gt;0,1,"")</f>
        <v/>
      </c>
      <c r="R212" s="23" t="str">
        <f>IF(IFERROR(FIND("Family",F212),0)&gt;0,1,"")</f>
        <v/>
      </c>
      <c r="S212" s="23" t="str">
        <f>IF(IFERROR(FIND("second marker",I212),0)&gt;0,1,"")</f>
        <v/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21"/>
      <c r="CZ212" s="1"/>
      <c r="DA212" s="1"/>
    </row>
    <row r="213" spans="1:107" x14ac:dyDescent="0.25">
      <c r="A213" s="1"/>
      <c r="B213" s="9" t="s">
        <v>546</v>
      </c>
      <c r="C213" s="9"/>
      <c r="D213" s="6">
        <v>470501</v>
      </c>
      <c r="E213" s="3"/>
      <c r="F213" s="6" t="s">
        <v>413</v>
      </c>
      <c r="G213" s="6" t="s">
        <v>414</v>
      </c>
      <c r="H213" s="5" t="s">
        <v>415</v>
      </c>
      <c r="I213" s="5"/>
      <c r="J213" s="22" t="str">
        <f>IF(AND(K213=1,C213=C214),1,"")</f>
        <v/>
      </c>
      <c r="K213" s="32" t="str">
        <f>IF(OR(C213="",C213=" "),"",1)</f>
        <v/>
      </c>
      <c r="L213" s="22" t="str">
        <f>IF(AND(M213=1,D213=D214),1,"")</f>
        <v/>
      </c>
      <c r="M213" s="32">
        <f>IF(OR(D213="",D213=" "),"",1)</f>
        <v>1</v>
      </c>
      <c r="N213" s="22" t="str">
        <f>IF(AND(O213=1,E213=E214),1,"")</f>
        <v/>
      </c>
      <c r="O213" s="23" t="str">
        <f>IF(OR(E213="",E213=" "),"",1)</f>
        <v/>
      </c>
      <c r="P213" s="23">
        <f>IF(OR(K213=1,M213=1,O213=1),1,"")</f>
        <v>1</v>
      </c>
      <c r="Q213" s="23" t="str">
        <f>IF(IFERROR(FIND(")",F213),0)&gt;0,1,"")</f>
        <v/>
      </c>
      <c r="R213" s="23" t="str">
        <f>IF(IFERROR(FIND("Family",F213),0)&gt;0,1,"")</f>
        <v/>
      </c>
      <c r="S213" s="23" t="str">
        <f>IF(IFERROR(FIND("second marker",I213),0)&gt;0,1,"")</f>
        <v/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21"/>
      <c r="CZ213" s="1"/>
      <c r="DA213" s="1"/>
    </row>
    <row r="214" spans="1:107" x14ac:dyDescent="0.25">
      <c r="A214" s="1"/>
      <c r="B214" s="9" t="s">
        <v>546</v>
      </c>
      <c r="C214" s="9"/>
      <c r="D214" s="6">
        <v>470499</v>
      </c>
      <c r="E214" s="3"/>
      <c r="F214" s="6" t="s">
        <v>407</v>
      </c>
      <c r="G214" s="6" t="s">
        <v>408</v>
      </c>
      <c r="H214" s="5" t="s">
        <v>409</v>
      </c>
      <c r="I214" s="5"/>
      <c r="J214" s="22" t="str">
        <f>IF(AND(K214=1,C214=C215),1,"")</f>
        <v/>
      </c>
      <c r="K214" s="32" t="str">
        <f>IF(OR(C214="",C214=" "),"",1)</f>
        <v/>
      </c>
      <c r="L214" s="22" t="str">
        <f>IF(AND(M214=1,D214=D215),1,"")</f>
        <v/>
      </c>
      <c r="M214" s="32">
        <f>IF(OR(D214="",D214=" "),"",1)</f>
        <v>1</v>
      </c>
      <c r="N214" s="22" t="str">
        <f>IF(AND(O214=1,E214=E215),1,"")</f>
        <v/>
      </c>
      <c r="O214" s="23" t="str">
        <f>IF(OR(E214="",E214=" "),"",1)</f>
        <v/>
      </c>
      <c r="P214" s="23">
        <f>IF(OR(K214=1,M214=1,O214=1),1,"")</f>
        <v>1</v>
      </c>
      <c r="Q214" s="23" t="str">
        <f>IF(IFERROR(FIND(")",F214),0)&gt;0,1,"")</f>
        <v/>
      </c>
      <c r="R214" s="23" t="str">
        <f>IF(IFERROR(FIND("Family",F214),0)&gt;0,1,"")</f>
        <v/>
      </c>
      <c r="S214" s="23" t="str">
        <f>IF(IFERROR(FIND("second marker",I214),0)&gt;0,1,"")</f>
        <v/>
      </c>
      <c r="CY214" s="21"/>
    </row>
    <row r="215" spans="1:107" x14ac:dyDescent="0.25">
      <c r="A215" s="1"/>
      <c r="B215" s="9" t="s">
        <v>546</v>
      </c>
      <c r="C215" s="9"/>
      <c r="D215" s="6">
        <v>470653</v>
      </c>
      <c r="E215" s="3"/>
      <c r="F215" s="6" t="s">
        <v>722</v>
      </c>
      <c r="G215" s="6" t="s">
        <v>723</v>
      </c>
      <c r="H215" s="6" t="s">
        <v>724</v>
      </c>
      <c r="I215" s="6"/>
      <c r="J215" s="22" t="str">
        <f>IF(AND(K215=1,C215=C216),1,"")</f>
        <v/>
      </c>
      <c r="K215" s="32" t="str">
        <f>IF(OR(C215="",C215=" "),"",1)</f>
        <v/>
      </c>
      <c r="L215" s="22" t="str">
        <f>IF(AND(M215=1,D215=D216),1,"")</f>
        <v/>
      </c>
      <c r="M215" s="32">
        <f>IF(OR(D215="",D215=" "),"",1)</f>
        <v>1</v>
      </c>
      <c r="N215" s="22" t="str">
        <f>IF(AND(O215=1,E215=E216),1,"")</f>
        <v/>
      </c>
      <c r="O215" s="23" t="str">
        <f>IF(OR(E215="",E215=" "),"",1)</f>
        <v/>
      </c>
      <c r="P215" s="23">
        <f>IF(OR(K215=1,M215=1,O215=1),1,"")</f>
        <v>1</v>
      </c>
      <c r="Q215" s="23" t="str">
        <f>IF(IFERROR(FIND(")",F215),0)&gt;0,1,"")</f>
        <v/>
      </c>
      <c r="R215" s="23" t="str">
        <f>IF(IFERROR(FIND("Family",F215),0)&gt;0,1,"")</f>
        <v/>
      </c>
      <c r="S215" s="23" t="str">
        <f>IF(IFERROR(FIND("second marker",I215),0)&gt;0,1,"")</f>
        <v/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</row>
    <row r="216" spans="1:107" x14ac:dyDescent="0.25">
      <c r="A216" s="1"/>
      <c r="B216" s="9" t="s">
        <v>546</v>
      </c>
      <c r="C216" s="9"/>
      <c r="D216" s="6">
        <v>470502</v>
      </c>
      <c r="E216" s="3"/>
      <c r="F216" s="6" t="s">
        <v>416</v>
      </c>
      <c r="G216" s="6" t="s">
        <v>417</v>
      </c>
      <c r="H216" s="5" t="s">
        <v>418</v>
      </c>
      <c r="I216" s="5"/>
      <c r="J216" s="22" t="str">
        <f>IF(AND(K216=1,C216=C218),1,"")</f>
        <v/>
      </c>
      <c r="K216" s="32" t="str">
        <f>IF(OR(C216="",C216=" "),"",1)</f>
        <v/>
      </c>
      <c r="L216" s="22" t="str">
        <f>IF(AND(M216=1,D216=D218),1,"")</f>
        <v/>
      </c>
      <c r="M216" s="32">
        <f>IF(OR(D216="",D216=" "),"",1)</f>
        <v>1</v>
      </c>
      <c r="N216" s="22" t="str">
        <f>IF(AND(O216=1,E216=E218),1,"")</f>
        <v/>
      </c>
      <c r="O216" s="23" t="str">
        <f>IF(OR(E216="",E216=" "),"",1)</f>
        <v/>
      </c>
      <c r="P216" s="23">
        <f>IF(OR(K216=1,M216=1,O216=1),1,"")</f>
        <v>1</v>
      </c>
      <c r="Q216" s="23" t="str">
        <f>IF(IFERROR(FIND(")",F216),0)&gt;0,1,"")</f>
        <v/>
      </c>
      <c r="R216" s="23" t="str">
        <f>IF(IFERROR(FIND("Family",F216),0)&gt;0,1,"")</f>
        <v/>
      </c>
      <c r="S216" s="23" t="str">
        <f>IF(IFERROR(FIND("second marker",I216),0)&gt;0,1,"")</f>
        <v/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</row>
    <row r="217" spans="1:107" x14ac:dyDescent="0.25">
      <c r="A217" s="6"/>
      <c r="B217" s="9" t="s">
        <v>546</v>
      </c>
      <c r="C217" s="9"/>
      <c r="D217" s="6">
        <v>470347</v>
      </c>
      <c r="E217" s="3">
        <v>108725</v>
      </c>
      <c r="F217" s="6" t="s">
        <v>147</v>
      </c>
      <c r="G217" s="5" t="s">
        <v>148</v>
      </c>
      <c r="H217" s="6" t="s">
        <v>149</v>
      </c>
      <c r="I217" s="59" t="s">
        <v>1029</v>
      </c>
      <c r="J217" s="22" t="str">
        <f>IF(AND(K217=1,C217=C218),1,"")</f>
        <v/>
      </c>
      <c r="K217" s="32" t="str">
        <f>IF(OR(C217="",C217=" "),"",1)</f>
        <v/>
      </c>
      <c r="L217" s="22" t="str">
        <f>IF(AND(M217=1,D217=D218),1,"")</f>
        <v/>
      </c>
      <c r="M217" s="32">
        <f>IF(OR(D217="",D217=" "),"",1)</f>
        <v>1</v>
      </c>
      <c r="N217" s="22" t="str">
        <f>IF(AND(O217=1,E217=E218),1,"")</f>
        <v/>
      </c>
      <c r="O217" s="23">
        <f>IF(OR(E217="",E217=" "),"",1)</f>
        <v>1</v>
      </c>
      <c r="P217" s="23">
        <f>IF(OR(K217=1,M217=1,O217=1),1,"")</f>
        <v>1</v>
      </c>
      <c r="Q217" s="23">
        <f>IF(IFERROR(FIND(")",F217),0)&gt;0,1,"")</f>
        <v>1</v>
      </c>
      <c r="R217" s="23" t="str">
        <f>IF(IFERROR(FIND("Family",F217),0)&gt;0,1,"")</f>
        <v/>
      </c>
      <c r="S217" s="23" t="str">
        <f>IF(IFERROR(FIND("second marker",I217),0)&gt;0,1,"")</f>
        <v/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</row>
    <row r="218" spans="1:107" s="21" customFormat="1" x14ac:dyDescent="0.25">
      <c r="A218" s="22"/>
      <c r="B218" s="9" t="s">
        <v>546</v>
      </c>
      <c r="C218" s="23"/>
      <c r="D218" s="22">
        <v>470302</v>
      </c>
      <c r="E218" s="21">
        <v>384071</v>
      </c>
      <c r="F218" s="21" t="s">
        <v>968</v>
      </c>
      <c r="G218" s="21" t="s">
        <v>959</v>
      </c>
      <c r="H218" s="21" t="s">
        <v>960</v>
      </c>
      <c r="I218" s="21" t="s">
        <v>961</v>
      </c>
      <c r="J218" s="22" t="str">
        <f>IF(AND(K218=1,C218=C219),1,"")</f>
        <v/>
      </c>
      <c r="K218" s="32" t="str">
        <f>IF(OR(C218="",C218=" "),"",1)</f>
        <v/>
      </c>
      <c r="L218" s="22" t="str">
        <f>IF(AND(M218=1,D218=D219),1,"")</f>
        <v/>
      </c>
      <c r="M218" s="32">
        <f>IF(OR(D218="",D218=" "),"",1)</f>
        <v>1</v>
      </c>
      <c r="N218" s="22" t="str">
        <f>IF(AND(O218=1,E218=E219),1,"")</f>
        <v/>
      </c>
      <c r="O218" s="23">
        <f>IF(OR(E218="",E218=" "),"",1)</f>
        <v>1</v>
      </c>
      <c r="P218" s="23">
        <f>IF(OR(K218=1,M218=1,O218=1),1,"")</f>
        <v>1</v>
      </c>
      <c r="Q218" s="23">
        <f>IF(IFERROR(FIND(")",F218),0)&gt;0,1,"")</f>
        <v>1</v>
      </c>
      <c r="R218" s="23" t="str">
        <f>IF(IFERROR(FIND("Family",F218),0)&gt;0,1,"")</f>
        <v/>
      </c>
      <c r="S218" s="23" t="str">
        <f>IF(IFERROR(FIND("second marker",I218),0)&gt;0,1,"")</f>
        <v/>
      </c>
      <c r="CY218" s="1"/>
      <c r="CZ218" s="1"/>
      <c r="DA218" s="1"/>
      <c r="DB218" s="1"/>
      <c r="DC218" s="1"/>
    </row>
    <row r="219" spans="1:107" s="21" customFormat="1" x14ac:dyDescent="0.25">
      <c r="A219" s="1"/>
      <c r="B219" s="9" t="s">
        <v>546</v>
      </c>
      <c r="C219" s="9"/>
      <c r="D219" s="6">
        <v>470461</v>
      </c>
      <c r="E219" s="3">
        <v>445616</v>
      </c>
      <c r="F219" s="6" t="s">
        <v>351</v>
      </c>
      <c r="G219" s="5" t="s">
        <v>352</v>
      </c>
      <c r="H219" s="5" t="s">
        <v>353</v>
      </c>
      <c r="I219" s="5"/>
      <c r="J219" s="22" t="str">
        <f>IF(AND(K219=1,C219=C220),1,"")</f>
        <v/>
      </c>
      <c r="K219" s="32" t="str">
        <f>IF(OR(C219="",C219=" "),"",1)</f>
        <v/>
      </c>
      <c r="L219" s="22" t="str">
        <f>IF(AND(M219=1,D219=D220),1,"")</f>
        <v/>
      </c>
      <c r="M219" s="32">
        <f>IF(OR(D219="",D219=" "),"",1)</f>
        <v>1</v>
      </c>
      <c r="N219" s="22" t="str">
        <f>IF(AND(O219=1,E219=E220),1,"")</f>
        <v/>
      </c>
      <c r="O219" s="23">
        <f>IF(OR(E219="",E219=" "),"",1)</f>
        <v>1</v>
      </c>
      <c r="P219" s="23">
        <f>IF(OR(K219=1,M219=1,O219=1),1,"")</f>
        <v>1</v>
      </c>
      <c r="Q219" s="23" t="str">
        <f>IF(IFERROR(FIND(")",F219),0)&gt;0,1,"")</f>
        <v/>
      </c>
      <c r="R219" s="23" t="str">
        <f>IF(IFERROR(FIND("Family",F219),0)&gt;0,1,"")</f>
        <v/>
      </c>
      <c r="S219" s="23" t="str">
        <f>IF(IFERROR(FIND("second marker",I219),0)&gt;0,1,"")</f>
        <v/>
      </c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</row>
    <row r="220" spans="1:107" s="21" customFormat="1" x14ac:dyDescent="0.25">
      <c r="A220" s="1"/>
      <c r="B220" s="9" t="s">
        <v>546</v>
      </c>
      <c r="C220" s="9"/>
      <c r="D220" s="6">
        <v>470450</v>
      </c>
      <c r="E220" s="3"/>
      <c r="F220" s="6" t="s">
        <v>323</v>
      </c>
      <c r="G220" s="5" t="s">
        <v>324</v>
      </c>
      <c r="H220" s="6" t="s">
        <v>325</v>
      </c>
      <c r="I220" s="6"/>
      <c r="J220" s="22" t="str">
        <f>IF(AND(K220=1,C220=C221),1,"")</f>
        <v/>
      </c>
      <c r="K220" s="32" t="str">
        <f>IF(OR(C220="",C220=" "),"",1)</f>
        <v/>
      </c>
      <c r="L220" s="22" t="str">
        <f>IF(AND(M220=1,D220=D221),1,"")</f>
        <v/>
      </c>
      <c r="M220" s="32">
        <f>IF(OR(D220="",D220=" "),"",1)</f>
        <v>1</v>
      </c>
      <c r="N220" s="22" t="str">
        <f>IF(AND(O220=1,E220=E221),1,"")</f>
        <v/>
      </c>
      <c r="O220" s="23" t="str">
        <f>IF(OR(E220="",E220=" "),"",1)</f>
        <v/>
      </c>
      <c r="P220" s="23">
        <f>IF(OR(K220=1,M220=1,O220=1),1,"")</f>
        <v>1</v>
      </c>
      <c r="Q220" s="23" t="str">
        <f>IF(IFERROR(FIND(")",F220),0)&gt;0,1,"")</f>
        <v/>
      </c>
      <c r="R220" s="23" t="str">
        <f>IF(IFERROR(FIND("Family",F220),0)&gt;0,1,"")</f>
        <v/>
      </c>
      <c r="S220" s="23" t="str">
        <f>IF(IFERROR(FIND("second marker",I220),0)&gt;0,1,"")</f>
        <v/>
      </c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</row>
    <row r="221" spans="1:107" s="21" customFormat="1" x14ac:dyDescent="0.25">
      <c r="A221" s="6"/>
      <c r="B221" s="9" t="s">
        <v>546</v>
      </c>
      <c r="C221" s="9"/>
      <c r="D221" s="6">
        <v>470304</v>
      </c>
      <c r="E221" s="3"/>
      <c r="F221" s="6" t="s">
        <v>61</v>
      </c>
      <c r="G221" s="6" t="s">
        <v>62</v>
      </c>
      <c r="H221" s="6" t="s">
        <v>63</v>
      </c>
      <c r="I221" s="6"/>
      <c r="J221" s="22" t="str">
        <f>IF(AND(K221=1,C221=C222),1,"")</f>
        <v/>
      </c>
      <c r="K221" s="32" t="str">
        <f>IF(OR(C221="",C221=" "),"",1)</f>
        <v/>
      </c>
      <c r="L221" s="22" t="str">
        <f>IF(AND(M221=1,D221=D222),1,"")</f>
        <v/>
      </c>
      <c r="M221" s="32">
        <f>IF(OR(D221="",D221=" "),"",1)</f>
        <v>1</v>
      </c>
      <c r="N221" s="22" t="str">
        <f>IF(AND(O221=1,E221=E222),1,"")</f>
        <v/>
      </c>
      <c r="O221" s="23" t="str">
        <f>IF(OR(E221="",E221=" "),"",1)</f>
        <v/>
      </c>
      <c r="P221" s="23">
        <f>IF(OR(K221=1,M221=1,O221=1),1,"")</f>
        <v>1</v>
      </c>
      <c r="Q221" s="23" t="str">
        <f>IF(IFERROR(FIND(")",F221),0)&gt;0,1,"")</f>
        <v/>
      </c>
      <c r="R221" s="23" t="str">
        <f>IF(IFERROR(FIND("Family",F221),0)&gt;0,1,"")</f>
        <v/>
      </c>
      <c r="S221" s="23" t="str">
        <f>IF(IFERROR(FIND("second marker",I221),0)&gt;0,1,"")</f>
        <v/>
      </c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</row>
    <row r="222" spans="1:107" s="21" customFormat="1" x14ac:dyDescent="0.25">
      <c r="A222" s="1"/>
      <c r="B222" s="9" t="s">
        <v>11</v>
      </c>
      <c r="C222" s="9"/>
      <c r="D222" s="6">
        <v>470474</v>
      </c>
      <c r="E222" s="3">
        <v>371858</v>
      </c>
      <c r="F222" s="6" t="s">
        <v>361</v>
      </c>
      <c r="G222" s="6" t="s">
        <v>362</v>
      </c>
      <c r="H222" s="6" t="s">
        <v>363</v>
      </c>
      <c r="I222" s="17" t="s">
        <v>936</v>
      </c>
      <c r="J222" s="22" t="str">
        <f>IF(AND(K222=1,C222=C223),1,"")</f>
        <v/>
      </c>
      <c r="K222" s="32" t="str">
        <f>IF(OR(C222="",C222=" "),"",1)</f>
        <v/>
      </c>
      <c r="L222" s="22" t="str">
        <f>IF(AND(M222=1,D222=D223),1,"")</f>
        <v/>
      </c>
      <c r="M222" s="32">
        <f>IF(OR(D222="",D222=" "),"",1)</f>
        <v>1</v>
      </c>
      <c r="N222" s="22">
        <f>IF(AND(O222=1,E222=E223),1,"")</f>
        <v>1</v>
      </c>
      <c r="O222" s="23">
        <f>IF(OR(E222="",E222=" "),"",1)</f>
        <v>1</v>
      </c>
      <c r="P222" s="23">
        <f>IF(OR(K222=1,M222=1,O222=1),1,"")</f>
        <v>1</v>
      </c>
      <c r="Q222" s="23" t="str">
        <f>IF(IFERROR(FIND(")",F222),0)&gt;0,1,"")</f>
        <v/>
      </c>
      <c r="R222" s="23" t="str">
        <f>IF(IFERROR(FIND("Family",F222),0)&gt;0,1,"")</f>
        <v/>
      </c>
      <c r="S222" s="23">
        <f>IF(IFERROR(FIND("second marker",I222),0)&gt;0,1,"")</f>
        <v>1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</row>
    <row r="223" spans="1:107" s="21" customFormat="1" x14ac:dyDescent="0.25">
      <c r="A223" s="6"/>
      <c r="B223" s="9" t="s">
        <v>11</v>
      </c>
      <c r="C223" s="9"/>
      <c r="D223" s="6">
        <v>470539</v>
      </c>
      <c r="E223" s="3">
        <v>371858</v>
      </c>
      <c r="F223" s="6" t="s">
        <v>361</v>
      </c>
      <c r="G223" s="6" t="s">
        <v>362</v>
      </c>
      <c r="H223" s="6" t="s">
        <v>363</v>
      </c>
      <c r="I223" s="17" t="s">
        <v>937</v>
      </c>
      <c r="J223" s="22" t="str">
        <f>IF(AND(K223=1,C223=C224),1,"")</f>
        <v/>
      </c>
      <c r="K223" s="32" t="str">
        <f>IF(OR(C223="",C223=" "),"",1)</f>
        <v/>
      </c>
      <c r="L223" s="22" t="str">
        <f>IF(AND(M223=1,D223=D224),1,"")</f>
        <v/>
      </c>
      <c r="M223" s="32">
        <f>IF(OR(D223="",D223=" "),"",1)</f>
        <v>1</v>
      </c>
      <c r="N223" s="22" t="str">
        <f>IF(AND(O223=1,E223=E224),1,"")</f>
        <v/>
      </c>
      <c r="O223" s="23">
        <f>IF(OR(E223="",E223=" "),"",1)</f>
        <v>1</v>
      </c>
      <c r="P223" s="23">
        <f>IF(OR(K223=1,M223=1,O223=1),1,"")</f>
        <v>1</v>
      </c>
      <c r="Q223" s="23" t="str">
        <f>IF(IFERROR(FIND(")",F223),0)&gt;0,1,"")</f>
        <v/>
      </c>
      <c r="R223" s="23" t="str">
        <f>IF(IFERROR(FIND("Family",F223),0)&gt;0,1,"")</f>
        <v/>
      </c>
      <c r="S223" s="23">
        <f>IF(IFERROR(FIND("second marker",I223),0)&gt;0,1,"")</f>
        <v>1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</row>
    <row r="224" spans="1:107" s="21" customFormat="1" x14ac:dyDescent="0.25">
      <c r="A224" s="6"/>
      <c r="B224" s="9" t="s">
        <v>546</v>
      </c>
      <c r="C224" s="9"/>
      <c r="D224" s="6">
        <v>470305</v>
      </c>
      <c r="E224" s="3"/>
      <c r="F224" s="6" t="s">
        <v>64</v>
      </c>
      <c r="G224" s="5" t="s">
        <v>65</v>
      </c>
      <c r="H224" s="6" t="s">
        <v>66</v>
      </c>
      <c r="I224" s="6"/>
      <c r="J224" s="22" t="str">
        <f>IF(AND(K224=1,C224=C225),1,"")</f>
        <v/>
      </c>
      <c r="K224" s="32" t="str">
        <f>IF(OR(C224="",C224=" "),"",1)</f>
        <v/>
      </c>
      <c r="L224" s="22" t="str">
        <f>IF(AND(M224=1,D224=D225),1,"")</f>
        <v/>
      </c>
      <c r="M224" s="32">
        <f>IF(OR(D224="",D224=" "),"",1)</f>
        <v>1</v>
      </c>
      <c r="N224" s="22" t="str">
        <f>IF(AND(O224=1,E224=E225),1,"")</f>
        <v/>
      </c>
      <c r="O224" s="23" t="str">
        <f>IF(OR(E224="",E224=" "),"",1)</f>
        <v/>
      </c>
      <c r="P224" s="23">
        <f>IF(OR(K224=1,M224=1,O224=1),1,"")</f>
        <v>1</v>
      </c>
      <c r="Q224" s="23" t="str">
        <f>IF(IFERROR(FIND(")",F224),0)&gt;0,1,"")</f>
        <v/>
      </c>
      <c r="R224" s="23" t="str">
        <f>IF(IFERROR(FIND("Family",F224),0)&gt;0,1,"")</f>
        <v/>
      </c>
      <c r="S224" s="23" t="str">
        <f>IF(IFERROR(FIND("second marker",I224),0)&gt;0,1,"")</f>
        <v/>
      </c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7" s="19" customFormat="1" x14ac:dyDescent="0.25">
      <c r="A225" s="6"/>
      <c r="B225" s="9" t="s">
        <v>546</v>
      </c>
      <c r="C225" s="9"/>
      <c r="D225" s="6">
        <v>470301</v>
      </c>
      <c r="E225" s="3"/>
      <c r="F225" s="6" t="s">
        <v>53</v>
      </c>
      <c r="G225" s="5" t="s">
        <v>54</v>
      </c>
      <c r="H225" s="5" t="s">
        <v>55</v>
      </c>
      <c r="I225" s="5"/>
      <c r="J225" s="22" t="str">
        <f>IF(AND(K225=1,C225=C226),1,"")</f>
        <v/>
      </c>
      <c r="K225" s="32" t="str">
        <f>IF(OR(C225="",C225=" "),"",1)</f>
        <v/>
      </c>
      <c r="L225" s="22" t="str">
        <f>IF(AND(M225=1,D225=D226),1,"")</f>
        <v/>
      </c>
      <c r="M225" s="32">
        <f>IF(OR(D225="",D225=" "),"",1)</f>
        <v>1</v>
      </c>
      <c r="N225" s="22" t="str">
        <f>IF(AND(O225=1,E225=E226),1,"")</f>
        <v/>
      </c>
      <c r="O225" s="23" t="str">
        <f>IF(OR(E225="",E225=" "),"",1)</f>
        <v/>
      </c>
      <c r="P225" s="23">
        <f>IF(OR(K225=1,M225=1,O225=1),1,"")</f>
        <v>1</v>
      </c>
      <c r="Q225" s="23" t="str">
        <f>IF(IFERROR(FIND(")",F225),0)&gt;0,1,"")</f>
        <v/>
      </c>
      <c r="R225" s="23" t="str">
        <f>IF(IFERROR(FIND("Family",F225),0)&gt;0,1,"")</f>
        <v/>
      </c>
      <c r="S225" s="23" t="str">
        <f>IF(IFERROR(FIND("second marker",I225),0)&gt;0,1,"")</f>
        <v/>
      </c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21"/>
      <c r="DA225" s="21"/>
      <c r="DB225" s="21"/>
      <c r="DC225" s="21"/>
    </row>
    <row r="226" spans="1:107" s="19" customFormat="1" x14ac:dyDescent="0.25">
      <c r="A226" s="1"/>
      <c r="B226" s="9" t="s">
        <v>546</v>
      </c>
      <c r="C226" s="9"/>
      <c r="D226" s="6">
        <v>470472</v>
      </c>
      <c r="E226" s="3">
        <v>370691</v>
      </c>
      <c r="F226" s="6" t="s">
        <v>356</v>
      </c>
      <c r="G226" s="6" t="s">
        <v>357</v>
      </c>
      <c r="H226" s="6" t="s">
        <v>358</v>
      </c>
      <c r="I226" s="15" t="s">
        <v>359</v>
      </c>
      <c r="J226" s="22" t="str">
        <f>IF(AND(K226=1,C226=C227),1,"")</f>
        <v/>
      </c>
      <c r="K226" s="32" t="str">
        <f>IF(OR(C226="",C226=" "),"",1)</f>
        <v/>
      </c>
      <c r="L226" s="22" t="str">
        <f>IF(AND(M226=1,D226=D227),1,"")</f>
        <v/>
      </c>
      <c r="M226" s="32">
        <f>IF(OR(D226="",D226=" "),"",1)</f>
        <v>1</v>
      </c>
      <c r="N226" s="22" t="str">
        <f>IF(AND(O226=1,E226=E227),1,"")</f>
        <v/>
      </c>
      <c r="O226" s="23">
        <f>IF(OR(E226="",E226=" "),"",1)</f>
        <v>1</v>
      </c>
      <c r="P226" s="23">
        <f>IF(OR(K226=1,M226=1,O226=1),1,"")</f>
        <v>1</v>
      </c>
      <c r="Q226" s="23">
        <f>IF(IFERROR(FIND(")",F226),0)&gt;0,1,"")</f>
        <v>1</v>
      </c>
      <c r="R226" s="23" t="str">
        <f>IF(IFERROR(FIND("Family",F226),0)&gt;0,1,"")</f>
        <v/>
      </c>
      <c r="S226" s="23" t="str">
        <f>IF(IFERROR(FIND("second marker",I226),0)&gt;0,1,"")</f>
        <v/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21"/>
      <c r="DC226" s="21"/>
    </row>
    <row r="227" spans="1:107" s="19" customFormat="1" x14ac:dyDescent="0.25">
      <c r="A227" s="1"/>
      <c r="B227" s="9" t="s">
        <v>546</v>
      </c>
      <c r="C227" s="9"/>
      <c r="D227" s="6">
        <v>470462</v>
      </c>
      <c r="E227" s="3"/>
      <c r="F227" s="6" t="s">
        <v>354</v>
      </c>
      <c r="G227" s="5" t="s">
        <v>68</v>
      </c>
      <c r="H227" s="5" t="s">
        <v>355</v>
      </c>
      <c r="I227" s="5"/>
      <c r="J227" s="22" t="str">
        <f>IF(AND(K227=1,C227=C228),1,"")</f>
        <v/>
      </c>
      <c r="K227" s="32" t="str">
        <f>IF(OR(C227="",C227=" "),"",1)</f>
        <v/>
      </c>
      <c r="L227" s="22" t="str">
        <f>IF(AND(M227=1,D227=D228),1,"")</f>
        <v/>
      </c>
      <c r="M227" s="32">
        <f>IF(OR(D227="",D227=" "),"",1)</f>
        <v>1</v>
      </c>
      <c r="N227" s="22" t="str">
        <f>IF(AND(O227=1,E227=E228),1,"")</f>
        <v/>
      </c>
      <c r="O227" s="23" t="str">
        <f>IF(OR(E227="",E227=" "),"",1)</f>
        <v/>
      </c>
      <c r="P227" s="23">
        <f>IF(OR(K227=1,M227=1,O227=1),1,"")</f>
        <v>1</v>
      </c>
      <c r="Q227" s="23" t="str">
        <f>IF(IFERROR(FIND(")",F227),0)&gt;0,1,"")</f>
        <v/>
      </c>
      <c r="R227" s="23" t="str">
        <f>IF(IFERROR(FIND("Family",F227),0)&gt;0,1,"")</f>
        <v/>
      </c>
      <c r="S227" s="23" t="str">
        <f>IF(IFERROR(FIND("second marker",I227),0)&gt;0,1,"")</f>
        <v/>
      </c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21"/>
      <c r="DC227" s="21"/>
    </row>
    <row r="228" spans="1:107" s="19" customFormat="1" x14ac:dyDescent="0.25">
      <c r="A228" s="1"/>
      <c r="B228" s="9" t="s">
        <v>546</v>
      </c>
      <c r="C228" s="9"/>
      <c r="D228" s="6">
        <v>470666</v>
      </c>
      <c r="E228" s="3"/>
      <c r="F228" s="6" t="s">
        <v>756</v>
      </c>
      <c r="G228" s="5" t="s">
        <v>757</v>
      </c>
      <c r="H228" s="5" t="s">
        <v>757</v>
      </c>
      <c r="I228" s="5"/>
      <c r="J228" s="22" t="str">
        <f>IF(AND(K228=1,C228=C229),1,"")</f>
        <v/>
      </c>
      <c r="K228" s="32" t="str">
        <f>IF(OR(C228="",C228=" "),"",1)</f>
        <v/>
      </c>
      <c r="L228" s="22" t="str">
        <f>IF(AND(M228=1,D228=D229),1,"")</f>
        <v/>
      </c>
      <c r="M228" s="32">
        <f>IF(OR(D228="",D228=" "),"",1)</f>
        <v>1</v>
      </c>
      <c r="N228" s="22" t="str">
        <f>IF(AND(O228=1,E228=E229),1,"")</f>
        <v/>
      </c>
      <c r="O228" s="23" t="str">
        <f>IF(OR(E228="",E228=" "),"",1)</f>
        <v/>
      </c>
      <c r="P228" s="23">
        <f>IF(OR(K228=1,M228=1,O228=1),1,"")</f>
        <v>1</v>
      </c>
      <c r="Q228" s="23" t="str">
        <f>IF(IFERROR(FIND(")",F228),0)&gt;0,1,"")</f>
        <v/>
      </c>
      <c r="R228" s="23" t="str">
        <f>IF(IFERROR(FIND("Family",F228),0)&gt;0,1,"")</f>
        <v/>
      </c>
      <c r="S228" s="23" t="str">
        <f>IF(IFERROR(FIND("second marker",I228),0)&gt;0,1,"")</f>
        <v/>
      </c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21"/>
      <c r="DC228" s="21"/>
    </row>
    <row r="229" spans="1:107" s="19" customFormat="1" x14ac:dyDescent="0.25">
      <c r="A229" s="6"/>
      <c r="B229" s="9" t="s">
        <v>546</v>
      </c>
      <c r="C229" s="9">
        <v>211480</v>
      </c>
      <c r="D229" s="6">
        <v>470550</v>
      </c>
      <c r="E229" s="3"/>
      <c r="F229" s="6" t="s">
        <v>550</v>
      </c>
      <c r="G229" s="6" t="s">
        <v>551</v>
      </c>
      <c r="H229" s="6" t="s">
        <v>552</v>
      </c>
      <c r="I229" s="3" t="s">
        <v>546</v>
      </c>
      <c r="J229" s="22" t="str">
        <f>IF(AND(K229=1,C229=C230),1,"")</f>
        <v/>
      </c>
      <c r="K229" s="32">
        <f>IF(OR(C229="",C229=" "),"",1)</f>
        <v>1</v>
      </c>
      <c r="L229" s="22" t="str">
        <f>IF(AND(M229=1,D229=D230),1,"")</f>
        <v/>
      </c>
      <c r="M229" s="32">
        <f>IF(OR(D229="",D229=" "),"",1)</f>
        <v>1</v>
      </c>
      <c r="N229" s="22" t="str">
        <f>IF(AND(O229=1,E229=E230),1,"")</f>
        <v/>
      </c>
      <c r="O229" s="23" t="str">
        <f>IF(OR(E229="",E229=" "),"",1)</f>
        <v/>
      </c>
      <c r="P229" s="23">
        <f>IF(OR(K229=1,M229=1,O229=1),1,"")</f>
        <v>1</v>
      </c>
      <c r="Q229" s="23" t="str">
        <f>IF(IFERROR(FIND(")",F229),0)&gt;0,1,"")</f>
        <v/>
      </c>
      <c r="R229" s="23" t="str">
        <f>IF(IFERROR(FIND("Family",F229),0)&gt;0,1,"")</f>
        <v/>
      </c>
      <c r="S229" s="23" t="str">
        <f>IF(IFERROR(FIND("second marker",I229),0)&gt;0,1,"")</f>
        <v/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21"/>
      <c r="DC229" s="21"/>
    </row>
    <row r="230" spans="1:107" s="19" customFormat="1" x14ac:dyDescent="0.25">
      <c r="A230" s="1"/>
      <c r="B230" s="9" t="s">
        <v>546</v>
      </c>
      <c r="C230" s="9"/>
      <c r="D230" s="6">
        <v>470651</v>
      </c>
      <c r="E230" s="3"/>
      <c r="F230" s="6" t="s">
        <v>721</v>
      </c>
      <c r="G230" s="5" t="s">
        <v>54</v>
      </c>
      <c r="H230" s="5" t="s">
        <v>48</v>
      </c>
      <c r="I230" s="5"/>
      <c r="J230" s="22" t="str">
        <f>IF(AND(K230=1,C230=C231),1,"")</f>
        <v/>
      </c>
      <c r="K230" s="32" t="str">
        <f>IF(OR(C230="",C230=" "),"",1)</f>
        <v/>
      </c>
      <c r="L230" s="22" t="str">
        <f>IF(AND(M230=1,D230=D231),1,"")</f>
        <v/>
      </c>
      <c r="M230" s="32">
        <f>IF(OR(D230="",D230=" "),"",1)</f>
        <v>1</v>
      </c>
      <c r="N230" s="22" t="str">
        <f>IF(AND(O230=1,E230=E231),1,"")</f>
        <v/>
      </c>
      <c r="O230" s="23" t="str">
        <f>IF(OR(E230="",E230=" "),"",1)</f>
        <v/>
      </c>
      <c r="P230" s="23">
        <f>IF(OR(K230=1,M230=1,O230=1),1,"")</f>
        <v>1</v>
      </c>
      <c r="Q230" s="23" t="str">
        <f>IF(IFERROR(FIND(")",F230),0)&gt;0,1,"")</f>
        <v/>
      </c>
      <c r="R230" s="23" t="str">
        <f>IF(IFERROR(FIND("Family",F230),0)&gt;0,1,"")</f>
        <v/>
      </c>
      <c r="S230" s="23" t="str">
        <f>IF(IFERROR(FIND("second marker",I230),0)&gt;0,1,"")</f>
        <v/>
      </c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21"/>
      <c r="DC230" s="21"/>
    </row>
    <row r="231" spans="1:107" s="19" customFormat="1" x14ac:dyDescent="0.25">
      <c r="A231" s="6"/>
      <c r="B231" s="9" t="s">
        <v>546</v>
      </c>
      <c r="C231" s="9">
        <v>211481</v>
      </c>
      <c r="D231" s="6">
        <v>470549</v>
      </c>
      <c r="E231" s="3"/>
      <c r="F231" s="6" t="s">
        <v>547</v>
      </c>
      <c r="G231" s="6" t="s">
        <v>548</v>
      </c>
      <c r="H231" s="6" t="s">
        <v>549</v>
      </c>
      <c r="I231" s="3" t="s">
        <v>546</v>
      </c>
      <c r="J231" s="22" t="str">
        <f>IF(AND(K231=1,C231=C232),1,"")</f>
        <v/>
      </c>
      <c r="K231" s="32">
        <f>IF(OR(C231="",C231=" "),"",1)</f>
        <v>1</v>
      </c>
      <c r="L231" s="22" t="str">
        <f>IF(AND(M231=1,D231=D232),1,"")</f>
        <v/>
      </c>
      <c r="M231" s="32">
        <f>IF(OR(D231="",D231=" "),"",1)</f>
        <v>1</v>
      </c>
      <c r="N231" s="22" t="str">
        <f>IF(AND(O231=1,E231=E232),1,"")</f>
        <v/>
      </c>
      <c r="O231" s="23" t="str">
        <f>IF(OR(E231="",E231=" "),"",1)</f>
        <v/>
      </c>
      <c r="P231" s="23">
        <f>IF(OR(K231=1,M231=1,O231=1),1,"")</f>
        <v>1</v>
      </c>
      <c r="Q231" s="23" t="str">
        <f>IF(IFERROR(FIND(")",F231),0)&gt;0,1,"")</f>
        <v/>
      </c>
      <c r="R231" s="23" t="str">
        <f>IF(IFERROR(FIND("Family",F231),0)&gt;0,1,"")</f>
        <v/>
      </c>
      <c r="S231" s="23" t="str">
        <f>IF(IFERROR(FIND("second marker",I231),0)&gt;0,1,"")</f>
        <v/>
      </c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21"/>
      <c r="DC231" s="21"/>
    </row>
    <row r="232" spans="1:107" s="19" customFormat="1" x14ac:dyDescent="0.25">
      <c r="A232" s="1"/>
      <c r="B232" s="9" t="s">
        <v>546</v>
      </c>
      <c r="C232" s="9"/>
      <c r="D232" s="6">
        <v>470592</v>
      </c>
      <c r="E232" s="3"/>
      <c r="F232" s="6" t="s">
        <v>634</v>
      </c>
      <c r="G232" s="6" t="s">
        <v>635</v>
      </c>
      <c r="H232" s="5" t="s">
        <v>636</v>
      </c>
      <c r="I232" s="5"/>
      <c r="J232" s="22" t="str">
        <f>IF(AND(K232=1,C232=C233),1,"")</f>
        <v/>
      </c>
      <c r="K232" s="32" t="str">
        <f>IF(OR(C232="",C232=" "),"",1)</f>
        <v/>
      </c>
      <c r="L232" s="22" t="str">
        <f>IF(AND(M232=1,D232=D233),1,"")</f>
        <v/>
      </c>
      <c r="M232" s="32">
        <f>IF(OR(D232="",D232=" "),"",1)</f>
        <v>1</v>
      </c>
      <c r="N232" s="22" t="str">
        <f>IF(AND(O232=1,E232=E233),1,"")</f>
        <v/>
      </c>
      <c r="O232" s="23" t="str">
        <f>IF(OR(E232="",E232=" "),"",1)</f>
        <v/>
      </c>
      <c r="P232" s="23">
        <f>IF(OR(K232=1,M232=1,O232=1),1,"")</f>
        <v>1</v>
      </c>
      <c r="Q232" s="23" t="str">
        <f>IF(IFERROR(FIND(")",F232),0)&gt;0,1,"")</f>
        <v/>
      </c>
      <c r="R232" s="23" t="str">
        <f>IF(IFERROR(FIND("Family",F232),0)&gt;0,1,"")</f>
        <v/>
      </c>
      <c r="S232" s="23" t="str">
        <f>IF(IFERROR(FIND("second marker",I232),0)&gt;0,1,"")</f>
        <v/>
      </c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</row>
    <row r="233" spans="1:107" s="19" customFormat="1" ht="15.75" x14ac:dyDescent="0.25">
      <c r="A233" s="10" t="s">
        <v>0</v>
      </c>
      <c r="B233" s="9" t="s">
        <v>546</v>
      </c>
      <c r="C233" s="2"/>
      <c r="D233" s="2"/>
      <c r="E233" s="2"/>
      <c r="F233" s="11" t="s">
        <v>883</v>
      </c>
      <c r="G233" s="2" t="s">
        <v>5</v>
      </c>
      <c r="H233" s="2" t="s">
        <v>6</v>
      </c>
      <c r="I233" s="2"/>
      <c r="J233" s="22" t="str">
        <f>IF(AND(K233=1,C233=C234),1,"")</f>
        <v/>
      </c>
      <c r="K233" s="32" t="str">
        <f>IF(OR(C233="",C233=" "),"",1)</f>
        <v/>
      </c>
      <c r="L233" s="22" t="str">
        <f>IF(AND(M233=1,D233=D234),1,"")</f>
        <v/>
      </c>
      <c r="M233" s="32" t="str">
        <f>IF(OR(D233="",D233=" "),"",1)</f>
        <v/>
      </c>
      <c r="N233" s="22" t="str">
        <f>IF(AND(O233=1,E233=E234),1,"")</f>
        <v/>
      </c>
      <c r="O233" s="23" t="str">
        <f>IF(OR(E233="",E233=" "),"",1)</f>
        <v/>
      </c>
      <c r="P233" s="23" t="str">
        <f>IF(OR(K233=1,M233=1,O233=1),1,"")</f>
        <v/>
      </c>
      <c r="Q233" s="23" t="str">
        <f>IF(IFERROR(FIND(")",F233),0)&gt;0,1,"")</f>
        <v/>
      </c>
      <c r="R233" s="23" t="str">
        <f>IF(IFERROR(FIND("Family",F233),0)&gt;0,1,"")</f>
        <v/>
      </c>
      <c r="S233" s="23" t="str">
        <f>IF(IFERROR(FIND("second marker",I233),0)&gt;0,1,"")</f>
        <v/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</row>
    <row r="234" spans="1:107" s="21" customFormat="1" x14ac:dyDescent="0.25">
      <c r="A234" s="1"/>
      <c r="B234" s="9" t="s">
        <v>546</v>
      </c>
      <c r="C234" s="9"/>
      <c r="D234" s="6">
        <v>470585</v>
      </c>
      <c r="E234" s="3"/>
      <c r="F234" s="6" t="s">
        <v>625</v>
      </c>
      <c r="G234" s="5" t="s">
        <v>277</v>
      </c>
      <c r="H234" s="5" t="s">
        <v>626</v>
      </c>
      <c r="I234" s="5"/>
      <c r="J234" s="22" t="str">
        <f>IF(AND(K234=1,C234=C235),1,"")</f>
        <v/>
      </c>
      <c r="K234" s="32" t="str">
        <f>IF(OR(C234="",C234=" "),"",1)</f>
        <v/>
      </c>
      <c r="L234" s="22" t="str">
        <f>IF(AND(M234=1,D234=D235),1,"")</f>
        <v/>
      </c>
      <c r="M234" s="32">
        <f>IF(OR(D234="",D234=" "),"",1)</f>
        <v>1</v>
      </c>
      <c r="N234" s="22" t="str">
        <f>IF(AND(O234=1,E234=E235),1,"")</f>
        <v/>
      </c>
      <c r="O234" s="23" t="str">
        <f>IF(OR(E234="",E234=" "),"",1)</f>
        <v/>
      </c>
      <c r="P234" s="23">
        <f>IF(OR(K234=1,M234=1,O234=1),1,"")</f>
        <v>1</v>
      </c>
      <c r="Q234" s="23" t="str">
        <f>IF(IFERROR(FIND(")",F234),0)&gt;0,1,"")</f>
        <v/>
      </c>
      <c r="R234" s="23" t="str">
        <f>IF(IFERROR(FIND("Family",F234),0)&gt;0,1,"")</f>
        <v/>
      </c>
      <c r="S234" s="23" t="str">
        <f>IF(IFERROR(FIND("second marker",I234),0)&gt;0,1,"")</f>
        <v/>
      </c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Z234" s="1"/>
      <c r="DA234" s="1"/>
      <c r="DB234" s="1"/>
      <c r="DC234" s="1"/>
    </row>
    <row r="235" spans="1:107" s="21" customFormat="1" x14ac:dyDescent="0.25">
      <c r="A235" s="1"/>
      <c r="B235" s="9" t="s">
        <v>546</v>
      </c>
      <c r="C235" s="9"/>
      <c r="D235" s="6">
        <v>470584</v>
      </c>
      <c r="E235" s="3"/>
      <c r="F235" s="6" t="s">
        <v>623</v>
      </c>
      <c r="G235" s="5" t="s">
        <v>48</v>
      </c>
      <c r="H235" s="5" t="s">
        <v>624</v>
      </c>
      <c r="I235" s="5"/>
      <c r="J235" s="22" t="str">
        <f>IF(AND(K235=1,C235=C236),1,"")</f>
        <v/>
      </c>
      <c r="K235" s="32" t="str">
        <f>IF(OR(C235="",C235=" "),"",1)</f>
        <v/>
      </c>
      <c r="L235" s="22" t="str">
        <f>IF(AND(M235=1,D235=D236),1,"")</f>
        <v/>
      </c>
      <c r="M235" s="32">
        <f>IF(OR(D235="",D235=" "),"",1)</f>
        <v>1</v>
      </c>
      <c r="N235" s="22" t="str">
        <f>IF(AND(O235=1,E235=E236),1,"")</f>
        <v/>
      </c>
      <c r="O235" s="23" t="str">
        <f>IF(OR(E235="",E235=" "),"",1)</f>
        <v/>
      </c>
      <c r="P235" s="23">
        <f>IF(OR(K235=1,M235=1,O235=1),1,"")</f>
        <v>1</v>
      </c>
      <c r="Q235" s="23" t="str">
        <f>IF(IFERROR(FIND(")",F235),0)&gt;0,1,"")</f>
        <v/>
      </c>
      <c r="R235" s="23" t="str">
        <f>IF(IFERROR(FIND("Family",F235),0)&gt;0,1,"")</f>
        <v/>
      </c>
      <c r="S235" s="23" t="str">
        <f>IF(IFERROR(FIND("second marker",I235),0)&gt;0,1,"")</f>
        <v/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Z235" s="1"/>
      <c r="DA235" s="1"/>
      <c r="DB235" s="1"/>
      <c r="DC235" s="1"/>
    </row>
    <row r="236" spans="1:107" s="21" customFormat="1" x14ac:dyDescent="0.25">
      <c r="A236" s="6"/>
      <c r="B236" s="9" t="s">
        <v>546</v>
      </c>
      <c r="C236" s="9"/>
      <c r="D236" s="6">
        <v>470251</v>
      </c>
      <c r="E236" s="3"/>
      <c r="F236" s="6" t="s">
        <v>29</v>
      </c>
      <c r="G236" s="5" t="s">
        <v>30</v>
      </c>
      <c r="H236" s="5" t="s">
        <v>31</v>
      </c>
      <c r="I236" s="5"/>
      <c r="J236" s="22" t="str">
        <f>IF(AND(K236=1,C236=C237),1,"")</f>
        <v/>
      </c>
      <c r="K236" s="32" t="str">
        <f>IF(OR(C236="",C236=" "),"",1)</f>
        <v/>
      </c>
      <c r="L236" s="22" t="str">
        <f>IF(AND(M236=1,D236=D237),1,"")</f>
        <v/>
      </c>
      <c r="M236" s="32">
        <f>IF(OR(D236="",D236=" "),"",1)</f>
        <v>1</v>
      </c>
      <c r="N236" s="22" t="str">
        <f>IF(AND(O236=1,E236=E237),1,"")</f>
        <v/>
      </c>
      <c r="O236" s="23" t="str">
        <f>IF(OR(E236="",E236=" "),"",1)</f>
        <v/>
      </c>
      <c r="P236" s="23">
        <f>IF(OR(K236=1,M236=1,O236=1),1,"")</f>
        <v>1</v>
      </c>
      <c r="Q236" s="23">
        <f>IF(IFERROR(FIND(")",F236),0)&gt;0,1,"")</f>
        <v>1</v>
      </c>
      <c r="R236" s="23" t="str">
        <f>IF(IFERROR(FIND("Family",F236),0)&gt;0,1,"")</f>
        <v/>
      </c>
      <c r="S236" s="23" t="str">
        <f>IF(IFERROR(FIND("second marker",I236),0)&gt;0,1,"")</f>
        <v/>
      </c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Z236" s="1"/>
      <c r="DA236" s="1"/>
      <c r="DB236" s="1"/>
      <c r="DC236" s="1"/>
    </row>
    <row r="237" spans="1:107" s="21" customFormat="1" x14ac:dyDescent="0.25">
      <c r="A237" s="6"/>
      <c r="B237" s="9" t="s">
        <v>546</v>
      </c>
      <c r="C237" s="9"/>
      <c r="D237" s="6">
        <v>470248</v>
      </c>
      <c r="E237" s="3">
        <v>371978</v>
      </c>
      <c r="F237" s="6" t="s">
        <v>23</v>
      </c>
      <c r="G237" s="6" t="s">
        <v>20</v>
      </c>
      <c r="H237" s="6" t="s">
        <v>21</v>
      </c>
      <c r="I237" s="6" t="s">
        <v>24</v>
      </c>
      <c r="J237" s="22" t="str">
        <f>IF(AND(K237=1,C237=C238),1,"")</f>
        <v/>
      </c>
      <c r="K237" s="32" t="str">
        <f>IF(OR(C237="",C237=" "),"",1)</f>
        <v/>
      </c>
      <c r="L237" s="22" t="str">
        <f>IF(AND(M237=1,D237=D238),1,"")</f>
        <v/>
      </c>
      <c r="M237" s="32">
        <f>IF(OR(D237="",D237=" "),"",1)</f>
        <v>1</v>
      </c>
      <c r="N237" s="22" t="str">
        <f>IF(AND(O237=1,E237=E238),1,"")</f>
        <v/>
      </c>
      <c r="O237" s="23">
        <f>IF(OR(E237="",E237=" "),"",1)</f>
        <v>1</v>
      </c>
      <c r="P237" s="23">
        <f>IF(OR(K237=1,M237=1,O237=1),1,"")</f>
        <v>1</v>
      </c>
      <c r="Q237" s="23" t="str">
        <f>IF(IFERROR(FIND(")",F237),0)&gt;0,1,"")</f>
        <v/>
      </c>
      <c r="R237" s="23" t="str">
        <f>IF(IFERROR(FIND("Family",F237),0)&gt;0,1,"")</f>
        <v/>
      </c>
      <c r="S237" s="23" t="str">
        <f>IF(IFERROR(FIND("second marker",I237),0)&gt;0,1,"")</f>
        <v/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</row>
    <row r="238" spans="1:107" s="21" customFormat="1" x14ac:dyDescent="0.25">
      <c r="A238" s="6"/>
      <c r="B238" s="9" t="s">
        <v>546</v>
      </c>
      <c r="C238" s="9"/>
      <c r="D238" s="6">
        <v>470252</v>
      </c>
      <c r="E238" s="3"/>
      <c r="F238" s="6" t="s">
        <v>32</v>
      </c>
      <c r="G238" s="5" t="s">
        <v>33</v>
      </c>
      <c r="H238" s="5" t="s">
        <v>34</v>
      </c>
      <c r="I238" s="5"/>
      <c r="J238" s="22" t="str">
        <f>IF(AND(K238=1,C238=C239),1,"")</f>
        <v/>
      </c>
      <c r="K238" s="32" t="str">
        <f>IF(OR(C238="",C238=" "),"",1)</f>
        <v/>
      </c>
      <c r="L238" s="22" t="str">
        <f>IF(AND(M238=1,D238=D239),1,"")</f>
        <v/>
      </c>
      <c r="M238" s="32">
        <f>IF(OR(D238="",D238=" "),"",1)</f>
        <v>1</v>
      </c>
      <c r="N238" s="22" t="str">
        <f>IF(AND(O238=1,E238=E239),1,"")</f>
        <v/>
      </c>
      <c r="O238" s="23" t="str">
        <f>IF(OR(E238="",E238=" "),"",1)</f>
        <v/>
      </c>
      <c r="P238" s="23">
        <f>IF(OR(K238=1,M238=1,O238=1),1,"")</f>
        <v>1</v>
      </c>
      <c r="Q238" s="23" t="str">
        <f>IF(IFERROR(FIND(")",F238),0)&gt;0,1,"")</f>
        <v/>
      </c>
      <c r="R238" s="23" t="str">
        <f>IF(IFERROR(FIND("Family",F238),0)&gt;0,1,"")</f>
        <v/>
      </c>
      <c r="S238" s="23" t="str">
        <f>IF(IFERROR(FIND("second marker",I238),0)&gt;0,1,"")</f>
        <v/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Z238" s="1"/>
      <c r="DA238" s="1"/>
      <c r="DB238" s="1"/>
      <c r="DC238" s="1"/>
    </row>
    <row r="239" spans="1:107" s="21" customFormat="1" x14ac:dyDescent="0.25">
      <c r="A239" s="1"/>
      <c r="B239" s="9" t="s">
        <v>546</v>
      </c>
      <c r="C239" s="9"/>
      <c r="D239" s="6">
        <v>743828</v>
      </c>
      <c r="E239" s="3">
        <v>370699</v>
      </c>
      <c r="F239" s="6" t="s">
        <v>847</v>
      </c>
      <c r="G239" s="6" t="s">
        <v>820</v>
      </c>
      <c r="H239" s="5" t="s">
        <v>102</v>
      </c>
      <c r="I239" s="6" t="s">
        <v>821</v>
      </c>
      <c r="J239" s="22" t="str">
        <f>IF(AND(K239=1,C239=C240),1,"")</f>
        <v/>
      </c>
      <c r="K239" s="32" t="str">
        <f>IF(OR(C239="",C239=" "),"",1)</f>
        <v/>
      </c>
      <c r="L239" s="22" t="str">
        <f>IF(AND(M239=1,D239=D240),1,"")</f>
        <v/>
      </c>
      <c r="M239" s="32">
        <f>IF(OR(D239="",D239=" "),"",1)</f>
        <v>1</v>
      </c>
      <c r="N239" s="22" t="str">
        <f>IF(AND(O239=1,E239=E240),1,"")</f>
        <v/>
      </c>
      <c r="O239" s="23">
        <f>IF(OR(E239="",E239=" "),"",1)</f>
        <v>1</v>
      </c>
      <c r="P239" s="23">
        <f>IF(OR(K239=1,M239=1,O239=1),1,"")</f>
        <v>1</v>
      </c>
      <c r="Q239" s="23" t="str">
        <f>IF(IFERROR(FIND(")",F239),0)&gt;0,1,"")</f>
        <v/>
      </c>
      <c r="R239" s="23" t="str">
        <f>IF(IFERROR(FIND("Family",F239),0)&gt;0,1,"")</f>
        <v/>
      </c>
      <c r="S239" s="23" t="str">
        <f>IF(IFERROR(FIND("second marker",I239),0)&gt;0,1,"")</f>
        <v/>
      </c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</row>
    <row r="240" spans="1:107" s="21" customFormat="1" ht="15.75" x14ac:dyDescent="0.25">
      <c r="A240" s="10" t="s">
        <v>0</v>
      </c>
      <c r="B240" s="9" t="s">
        <v>546</v>
      </c>
      <c r="C240" s="2"/>
      <c r="D240" s="2"/>
      <c r="E240" s="2"/>
      <c r="F240" s="11" t="s">
        <v>884</v>
      </c>
      <c r="G240" s="2" t="s">
        <v>5</v>
      </c>
      <c r="H240" s="2" t="s">
        <v>6</v>
      </c>
      <c r="I240" s="2"/>
      <c r="J240" s="22" t="str">
        <f>IF(AND(K240=1,C240=C241),1,"")</f>
        <v/>
      </c>
      <c r="K240" s="32" t="str">
        <f>IF(OR(C240="",C240=" "),"",1)</f>
        <v/>
      </c>
      <c r="L240" s="22" t="str">
        <f>IF(AND(M240=1,D240=D241),1,"")</f>
        <v/>
      </c>
      <c r="M240" s="32" t="str">
        <f>IF(OR(D240="",D240=" "),"",1)</f>
        <v/>
      </c>
      <c r="N240" s="22" t="str">
        <f>IF(AND(O240=1,E240=E241),1,"")</f>
        <v/>
      </c>
      <c r="O240" s="23" t="str">
        <f>IF(OR(E240="",E240=" "),"",1)</f>
        <v/>
      </c>
      <c r="P240" s="23" t="str">
        <f>IF(OR(K240=1,M240=1,O240=1),1,"")</f>
        <v/>
      </c>
      <c r="Q240" s="23" t="str">
        <f>IF(IFERROR(FIND(")",F240),0)&gt;0,1,"")</f>
        <v/>
      </c>
      <c r="R240" s="23" t="str">
        <f>IF(IFERROR(FIND("Family",F240),0)&gt;0,1,"")</f>
        <v/>
      </c>
      <c r="S240" s="23" t="str">
        <f>IF(IFERROR(FIND("second marker",I240),0)&gt;0,1,"")</f>
        <v/>
      </c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Z240" s="1"/>
      <c r="DA240" s="1"/>
      <c r="DB240" s="1"/>
      <c r="DC240" s="1"/>
    </row>
    <row r="241" spans="1:107" s="21" customFormat="1" x14ac:dyDescent="0.25">
      <c r="A241" s="6"/>
      <c r="B241" s="9" t="s">
        <v>546</v>
      </c>
      <c r="C241" s="9"/>
      <c r="D241" s="6">
        <v>470509</v>
      </c>
      <c r="E241" s="3">
        <v>370995</v>
      </c>
      <c r="F241" s="6" t="s">
        <v>973</v>
      </c>
      <c r="G241" s="6" t="s">
        <v>437</v>
      </c>
      <c r="H241" s="6" t="s">
        <v>438</v>
      </c>
      <c r="I241" s="6" t="s">
        <v>439</v>
      </c>
      <c r="J241" s="22" t="str">
        <f>IF(AND(K241=1,C241=C242),1,"")</f>
        <v/>
      </c>
      <c r="K241" s="32" t="str">
        <f>IF(OR(C241="",C241=" "),"",1)</f>
        <v/>
      </c>
      <c r="L241" s="22" t="str">
        <f>IF(AND(M241=1,D241=D242),1,"")</f>
        <v/>
      </c>
      <c r="M241" s="32">
        <f>IF(OR(D241="",D241=" "),"",1)</f>
        <v>1</v>
      </c>
      <c r="N241" s="22" t="str">
        <f>IF(AND(O241=1,E241=E242),1,"")</f>
        <v/>
      </c>
      <c r="O241" s="23">
        <f>IF(OR(E241="",E241=" "),"",1)</f>
        <v>1</v>
      </c>
      <c r="P241" s="23">
        <f>IF(OR(K241=1,M241=1,O241=1),1,"")</f>
        <v>1</v>
      </c>
      <c r="Q241" s="23" t="str">
        <f>IF(IFERROR(FIND(")",F241),0)&gt;0,1,"")</f>
        <v/>
      </c>
      <c r="R241" s="23" t="str">
        <f>IF(IFERROR(FIND("Family",F241),0)&gt;0,1,"")</f>
        <v/>
      </c>
      <c r="S241" s="23" t="str">
        <f>IF(IFERROR(FIND("second marker",I241),0)&gt;0,1,"")</f>
        <v/>
      </c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</row>
    <row r="242" spans="1:107" s="21" customFormat="1" x14ac:dyDescent="0.25">
      <c r="A242" s="6"/>
      <c r="B242" s="9" t="s">
        <v>546</v>
      </c>
      <c r="C242" s="9"/>
      <c r="D242" s="6">
        <v>754232</v>
      </c>
      <c r="E242" s="3">
        <v>374869</v>
      </c>
      <c r="F242" s="62" t="s">
        <v>1019</v>
      </c>
      <c r="G242" s="6" t="s">
        <v>255</v>
      </c>
      <c r="H242" s="6" t="s">
        <v>256</v>
      </c>
      <c r="I242" s="6" t="s">
        <v>257</v>
      </c>
      <c r="J242" s="22" t="str">
        <f>IF(AND(K242=1,C242=C243),1,"")</f>
        <v/>
      </c>
      <c r="K242" s="32" t="str">
        <f>IF(OR(C242="",C242=" "),"",1)</f>
        <v/>
      </c>
      <c r="L242" s="22" t="str">
        <f>IF(AND(M242=1,D242=D243),1,"")</f>
        <v/>
      </c>
      <c r="M242" s="32">
        <f>IF(OR(D242="",D242=" "),"",1)</f>
        <v>1</v>
      </c>
      <c r="N242" s="22" t="str">
        <f>IF(AND(O242=1,E242=E243),1,"")</f>
        <v/>
      </c>
      <c r="O242" s="23">
        <f>IF(OR(E242="",E242=" "),"",1)</f>
        <v>1</v>
      </c>
      <c r="P242" s="23">
        <f>IF(OR(K242=1,M242=1,O242=1),1,"")</f>
        <v>1</v>
      </c>
      <c r="Q242" s="23" t="str">
        <f>IF(IFERROR(FIND(")",F242),0)&gt;0,1,"")</f>
        <v/>
      </c>
      <c r="R242" s="23" t="str">
        <f>IF(IFERROR(FIND("Family",F242),0)&gt;0,1,"")</f>
        <v/>
      </c>
      <c r="S242" s="23" t="str">
        <f>IF(IFERROR(FIND("second marker",I242),0)&gt;0,1,"")</f>
        <v/>
      </c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</row>
    <row r="243" spans="1:107" s="21" customFormat="1" x14ac:dyDescent="0.25">
      <c r="A243" s="1"/>
      <c r="B243" s="9" t="s">
        <v>11</v>
      </c>
      <c r="C243" s="9"/>
      <c r="D243" s="6">
        <v>653908</v>
      </c>
      <c r="E243" s="3">
        <v>371861</v>
      </c>
      <c r="F243" s="58" t="s">
        <v>1020</v>
      </c>
      <c r="G243" s="5" t="s">
        <v>824</v>
      </c>
      <c r="H243" s="6" t="s">
        <v>825</v>
      </c>
      <c r="I243" s="17" t="s">
        <v>826</v>
      </c>
      <c r="J243" s="22" t="str">
        <f>IF(AND(K243=1,C243=C245),1,"")</f>
        <v/>
      </c>
      <c r="K243" s="32" t="str">
        <f>IF(OR(C243="",C243=" "),"",1)</f>
        <v/>
      </c>
      <c r="L243" s="22" t="str">
        <f>IF(AND(M243=1,D243=D245),1,"")</f>
        <v/>
      </c>
      <c r="M243" s="32">
        <f>IF(OR(D243="",D243=" "),"",1)</f>
        <v>1</v>
      </c>
      <c r="N243" s="22" t="str">
        <f>IF(AND(O243=1,E243=E245),1,"")</f>
        <v/>
      </c>
      <c r="O243" s="23">
        <f>IF(OR(E243="",E243=" "),"",1)</f>
        <v>1</v>
      </c>
      <c r="P243" s="23">
        <f>IF(OR(K243=1,M243=1,O243=1),1,"")</f>
        <v>1</v>
      </c>
      <c r="Q243" s="23">
        <f>IF(IFERROR(FIND(")",F243),0)&gt;0,1,"")</f>
        <v>1</v>
      </c>
      <c r="R243" s="23" t="str">
        <f>IF(IFERROR(FIND("Family",F243),0)&gt;0,1,"")</f>
        <v/>
      </c>
      <c r="S243" s="23" t="str">
        <f>IF(IFERROR(FIND("second marker",I243),0)&gt;0,1,"")</f>
        <v/>
      </c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</row>
    <row r="244" spans="1:107" s="21" customFormat="1" x14ac:dyDescent="0.25">
      <c r="A244" s="6"/>
      <c r="B244" s="9" t="s">
        <v>11</v>
      </c>
      <c r="C244" s="9"/>
      <c r="D244" s="6">
        <v>470263</v>
      </c>
      <c r="E244" s="3">
        <v>371212</v>
      </c>
      <c r="F244" s="58" t="s">
        <v>1021</v>
      </c>
      <c r="G244" s="6" t="s">
        <v>44</v>
      </c>
      <c r="H244" s="6" t="s">
        <v>45</v>
      </c>
      <c r="I244" s="6" t="s">
        <v>46</v>
      </c>
      <c r="J244" s="22" t="str">
        <f>IF(AND(K244=1,C244=C245),1,"")</f>
        <v/>
      </c>
      <c r="K244" s="32" t="str">
        <f>IF(OR(C244="",C244=" "),"",1)</f>
        <v/>
      </c>
      <c r="L244" s="22" t="str">
        <f>IF(AND(M244=1,D244=D245),1,"")</f>
        <v/>
      </c>
      <c r="M244" s="32">
        <f>IF(OR(D244="",D244=" "),"",1)</f>
        <v>1</v>
      </c>
      <c r="N244" s="22" t="str">
        <f>IF(AND(O244=1,E244=E245),1,"")</f>
        <v/>
      </c>
      <c r="O244" s="23">
        <f>IF(OR(E244="",E244=" "),"",1)</f>
        <v>1</v>
      </c>
      <c r="P244" s="23">
        <f>IF(OR(K244=1,M244=1,O244=1),1,"")</f>
        <v>1</v>
      </c>
      <c r="Q244" s="23">
        <f>IF(IFERROR(FIND(")",F244),0)&gt;0,1,"")</f>
        <v>1</v>
      </c>
      <c r="R244" s="23" t="str">
        <f>IF(IFERROR(FIND("Family",F244),0)&gt;0,1,"")</f>
        <v/>
      </c>
      <c r="S244" s="23" t="str">
        <f>IF(IFERROR(FIND("second marker",I244),0)&gt;0,1,"")</f>
        <v/>
      </c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</row>
    <row r="245" spans="1:107" s="21" customFormat="1" x14ac:dyDescent="0.25">
      <c r="A245" s="1"/>
      <c r="B245" s="9" t="s">
        <v>546</v>
      </c>
      <c r="C245" s="9"/>
      <c r="D245" s="6">
        <v>470656</v>
      </c>
      <c r="E245" s="3"/>
      <c r="F245" s="6" t="s">
        <v>731</v>
      </c>
      <c r="G245" s="6" t="s">
        <v>732</v>
      </c>
      <c r="H245" s="6" t="s">
        <v>733</v>
      </c>
      <c r="I245" s="6"/>
      <c r="J245" s="22" t="str">
        <f>IF(AND(K245=1,C245=C246),1,"")</f>
        <v/>
      </c>
      <c r="K245" s="32" t="str">
        <f>IF(OR(C245="",C245=" "),"",1)</f>
        <v/>
      </c>
      <c r="L245" s="22" t="str">
        <f>IF(AND(M245=1,D245=D246),1,"")</f>
        <v/>
      </c>
      <c r="M245" s="32">
        <f>IF(OR(D245="",D245=" "),"",1)</f>
        <v>1</v>
      </c>
      <c r="N245" s="22" t="str">
        <f>IF(AND(O245=1,E245=E246),1,"")</f>
        <v/>
      </c>
      <c r="O245" s="23" t="str">
        <f>IF(OR(E245="",E245=" "),"",1)</f>
        <v/>
      </c>
      <c r="P245" s="23">
        <f>IF(OR(K245=1,M245=1,O245=1),1,"")</f>
        <v>1</v>
      </c>
      <c r="Q245" s="23" t="str">
        <f>IF(IFERROR(FIND(")",F245),0)&gt;0,1,"")</f>
        <v/>
      </c>
      <c r="R245" s="23" t="str">
        <f>IF(IFERROR(FIND("Family",F245),0)&gt;0,1,"")</f>
        <v/>
      </c>
      <c r="S245" s="23" t="str">
        <f>IF(IFERROR(FIND("second marker",I245),0)&gt;0,1,"")</f>
        <v/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Z245" s="1"/>
      <c r="DA245" s="1"/>
      <c r="DB245" s="1"/>
      <c r="DC245" s="1"/>
    </row>
    <row r="246" spans="1:107" s="21" customFormat="1" x14ac:dyDescent="0.25">
      <c r="A246" s="1"/>
      <c r="B246" s="9" t="s">
        <v>546</v>
      </c>
      <c r="C246" s="9"/>
      <c r="D246" s="6">
        <v>470660</v>
      </c>
      <c r="E246" s="3"/>
      <c r="F246" s="6" t="s">
        <v>743</v>
      </c>
      <c r="G246" s="6" t="s">
        <v>744</v>
      </c>
      <c r="H246" s="6" t="s">
        <v>744</v>
      </c>
      <c r="I246" s="6"/>
      <c r="J246" s="22" t="str">
        <f>IF(AND(K246=1,C246=C247),1,"")</f>
        <v/>
      </c>
      <c r="K246" s="32" t="str">
        <f>IF(OR(C246="",C246=" "),"",1)</f>
        <v/>
      </c>
      <c r="L246" s="22" t="str">
        <f>IF(AND(M246=1,D246=D247),1,"")</f>
        <v/>
      </c>
      <c r="M246" s="32">
        <f>IF(OR(D246="",D246=" "),"",1)</f>
        <v>1</v>
      </c>
      <c r="N246" s="22" t="str">
        <f>IF(AND(O246=1,E246=E247),1,"")</f>
        <v/>
      </c>
      <c r="O246" s="23" t="str">
        <f>IF(OR(E246="",E246=" "),"",1)</f>
        <v/>
      </c>
      <c r="P246" s="23">
        <f>IF(OR(K246=1,M246=1,O246=1),1,"")</f>
        <v>1</v>
      </c>
      <c r="Q246" s="23" t="str">
        <f>IF(IFERROR(FIND(")",F246),0)&gt;0,1,"")</f>
        <v/>
      </c>
      <c r="R246" s="23" t="str">
        <f>IF(IFERROR(FIND("Family",F246),0)&gt;0,1,"")</f>
        <v/>
      </c>
      <c r="S246" s="23" t="str">
        <f>IF(IFERROR(FIND("second marker",I246),0)&gt;0,1,"")</f>
        <v/>
      </c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Z246" s="1"/>
      <c r="DA246" s="1"/>
      <c r="DB246" s="1"/>
      <c r="DC246" s="1"/>
    </row>
    <row r="247" spans="1:107" s="21" customFormat="1" x14ac:dyDescent="0.25">
      <c r="A247" s="1"/>
      <c r="B247" s="9" t="s">
        <v>546</v>
      </c>
      <c r="C247" s="9"/>
      <c r="D247" s="6">
        <v>470458</v>
      </c>
      <c r="E247" s="3">
        <v>371863</v>
      </c>
      <c r="F247" s="6" t="s">
        <v>342</v>
      </c>
      <c r="G247" s="6" t="s">
        <v>343</v>
      </c>
      <c r="H247" s="5" t="s">
        <v>344</v>
      </c>
      <c r="I247" s="17" t="s">
        <v>345</v>
      </c>
      <c r="J247" s="22" t="str">
        <f>IF(AND(K247=1,C247=C248),1,"")</f>
        <v/>
      </c>
      <c r="K247" s="32" t="str">
        <f>IF(OR(C247="",C247=" "),"",1)</f>
        <v/>
      </c>
      <c r="L247" s="22" t="str">
        <f>IF(AND(M247=1,D247=D248),1,"")</f>
        <v/>
      </c>
      <c r="M247" s="32">
        <f>IF(OR(D247="",D247=" "),"",1)</f>
        <v>1</v>
      </c>
      <c r="N247" s="22" t="str">
        <f>IF(AND(O247=1,E247=E248),1,"")</f>
        <v/>
      </c>
      <c r="O247" s="23">
        <f>IF(OR(E247="",E247=" "),"",1)</f>
        <v>1</v>
      </c>
      <c r="P247" s="23">
        <f>IF(OR(K247=1,M247=1,O247=1),1,"")</f>
        <v>1</v>
      </c>
      <c r="Q247" s="23" t="str">
        <f>IF(IFERROR(FIND(")",F247),0)&gt;0,1,"")</f>
        <v/>
      </c>
      <c r="R247" s="23" t="str">
        <f>IF(IFERROR(FIND("Family",F247),0)&gt;0,1,"")</f>
        <v/>
      </c>
      <c r="S247" s="23" t="str">
        <f>IF(IFERROR(FIND("second marker",I247),0)&gt;0,1,"")</f>
        <v/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</row>
    <row r="248" spans="1:107" s="21" customFormat="1" x14ac:dyDescent="0.25">
      <c r="A248" s="1"/>
      <c r="B248" s="9" t="s">
        <v>11</v>
      </c>
      <c r="C248" s="9"/>
      <c r="D248" s="6">
        <v>470453</v>
      </c>
      <c r="E248" s="3">
        <v>374806</v>
      </c>
      <c r="F248" s="62" t="s">
        <v>1023</v>
      </c>
      <c r="G248" s="6" t="s">
        <v>331</v>
      </c>
      <c r="H248" s="6" t="s">
        <v>332</v>
      </c>
      <c r="I248" s="6" t="s">
        <v>333</v>
      </c>
      <c r="J248" s="22" t="str">
        <f>IF(AND(K248=1,C248=C249),1,"")</f>
        <v/>
      </c>
      <c r="K248" s="32" t="str">
        <f>IF(OR(C248="",C248=" "),"",1)</f>
        <v/>
      </c>
      <c r="L248" s="22" t="str">
        <f>IF(AND(M248=1,D248=D249),1,"")</f>
        <v/>
      </c>
      <c r="M248" s="32">
        <f>IF(OR(D248="",D248=" "),"",1)</f>
        <v>1</v>
      </c>
      <c r="N248" s="22" t="str">
        <f>IF(AND(O248=1,E248=E249),1,"")</f>
        <v/>
      </c>
      <c r="O248" s="23">
        <f>IF(OR(E248="",E248=" "),"",1)</f>
        <v>1</v>
      </c>
      <c r="P248" s="23">
        <f>IF(OR(K248=1,M248=1,O248=1),1,"")</f>
        <v>1</v>
      </c>
      <c r="Q248" s="23">
        <f>IF(IFERROR(FIND(")",F248),0)&gt;0,1,"")</f>
        <v>1</v>
      </c>
      <c r="R248" s="23" t="str">
        <f>IF(IFERROR(FIND("Family",F248),0)&gt;0,1,"")</f>
        <v/>
      </c>
      <c r="S248" s="23" t="str">
        <f>IF(IFERROR(FIND("second marker",I248),0)&gt;0,1,"")</f>
        <v/>
      </c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</row>
    <row r="249" spans="1:107" s="21" customFormat="1" x14ac:dyDescent="0.25">
      <c r="A249" s="6"/>
      <c r="B249" s="9" t="s">
        <v>546</v>
      </c>
      <c r="C249" s="9">
        <v>212275</v>
      </c>
      <c r="D249" s="6">
        <v>470548</v>
      </c>
      <c r="E249" s="3"/>
      <c r="F249" s="6" t="s">
        <v>543</v>
      </c>
      <c r="G249" s="6" t="s">
        <v>544</v>
      </c>
      <c r="H249" s="5" t="s">
        <v>545</v>
      </c>
      <c r="I249" s="3" t="s">
        <v>546</v>
      </c>
      <c r="J249" s="22" t="str">
        <f>IF(AND(K249=1,C249=C250),1,"")</f>
        <v/>
      </c>
      <c r="K249" s="32">
        <f>IF(OR(C249="",C249=" "),"",1)</f>
        <v>1</v>
      </c>
      <c r="L249" s="22" t="str">
        <f>IF(AND(M249=1,D249=D250),1,"")</f>
        <v/>
      </c>
      <c r="M249" s="32">
        <f>IF(OR(D249="",D249=" "),"",1)</f>
        <v>1</v>
      </c>
      <c r="N249" s="22" t="str">
        <f>IF(AND(O249=1,E249=E250),1,"")</f>
        <v/>
      </c>
      <c r="O249" s="23" t="str">
        <f>IF(OR(E249="",E249=" "),"",1)</f>
        <v/>
      </c>
      <c r="P249" s="23">
        <f>IF(OR(K249=1,M249=1,O249=1),1,"")</f>
        <v>1</v>
      </c>
      <c r="Q249" s="23" t="str">
        <f>IF(IFERROR(FIND(")",F249),0)&gt;0,1,"")</f>
        <v/>
      </c>
      <c r="R249" s="23" t="str">
        <f>IF(IFERROR(FIND("Family",F249),0)&gt;0,1,"")</f>
        <v/>
      </c>
      <c r="S249" s="23" t="str">
        <f>IF(IFERROR(FIND("second marker",I249),0)&gt;0,1,"")</f>
        <v/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Z249" s="1"/>
      <c r="DA249" s="1"/>
      <c r="DB249" s="1"/>
      <c r="DC249" s="1"/>
    </row>
    <row r="250" spans="1:107" s="21" customFormat="1" x14ac:dyDescent="0.25">
      <c r="A250" s="1"/>
      <c r="B250" s="9" t="s">
        <v>11</v>
      </c>
      <c r="C250" s="9"/>
      <c r="D250" s="6">
        <v>470452</v>
      </c>
      <c r="E250" s="3">
        <v>374805</v>
      </c>
      <c r="F250" s="58" t="s">
        <v>1024</v>
      </c>
      <c r="G250" s="6" t="s">
        <v>328</v>
      </c>
      <c r="H250" s="6" t="s">
        <v>329</v>
      </c>
      <c r="I250" s="6" t="s">
        <v>330</v>
      </c>
      <c r="J250" s="22" t="str">
        <f>IF(AND(K250=1,C250=C251),1,"")</f>
        <v/>
      </c>
      <c r="K250" s="32" t="str">
        <f>IF(OR(C250="",C250=" "),"",1)</f>
        <v/>
      </c>
      <c r="L250" s="22" t="str">
        <f>IF(AND(M250=1,D250=D251),1,"")</f>
        <v/>
      </c>
      <c r="M250" s="32">
        <f>IF(OR(D250="",D250=" "),"",1)</f>
        <v>1</v>
      </c>
      <c r="N250" s="22" t="str">
        <f>IF(AND(O250=1,E250=E251),1,"")</f>
        <v/>
      </c>
      <c r="O250" s="23">
        <f>IF(OR(E250="",E250=" "),"",1)</f>
        <v>1</v>
      </c>
      <c r="P250" s="23">
        <f>IF(OR(K250=1,M250=1,O250=1),1,"")</f>
        <v>1</v>
      </c>
      <c r="Q250" s="23" t="str">
        <f>IF(IFERROR(FIND(")",F250),0)&gt;0,1,"")</f>
        <v/>
      </c>
      <c r="R250" s="23" t="str">
        <f>IF(IFERROR(FIND("Family",F250),0)&gt;0,1,"")</f>
        <v/>
      </c>
      <c r="S250" s="23" t="str">
        <f>IF(IFERROR(FIND("second marker",I250),0)&gt;0,1,"")</f>
        <v/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</row>
    <row r="251" spans="1:107" s="32" customFormat="1" x14ac:dyDescent="0.25">
      <c r="A251" s="1"/>
      <c r="B251" s="9" t="s">
        <v>11</v>
      </c>
      <c r="C251" s="9"/>
      <c r="D251" s="6">
        <v>470388</v>
      </c>
      <c r="E251" s="3">
        <v>371864</v>
      </c>
      <c r="F251" s="6" t="s">
        <v>193</v>
      </c>
      <c r="G251" s="6" t="s">
        <v>194</v>
      </c>
      <c r="H251" s="6" t="s">
        <v>195</v>
      </c>
      <c r="I251" s="17" t="s">
        <v>196</v>
      </c>
      <c r="J251" s="22" t="str">
        <f>IF(AND(K251=1,C251=C252),1,"")</f>
        <v/>
      </c>
      <c r="K251" s="32" t="str">
        <f>IF(OR(C251="",C251=" "),"",1)</f>
        <v/>
      </c>
      <c r="L251" s="22" t="str">
        <f>IF(AND(M251=1,D251=D252),1,"")</f>
        <v/>
      </c>
      <c r="M251" s="32">
        <f>IF(OR(D251="",D251=" "),"",1)</f>
        <v>1</v>
      </c>
      <c r="N251" s="22" t="str">
        <f>IF(AND(O251=1,E251=E252),1,"")</f>
        <v/>
      </c>
      <c r="O251" s="23">
        <f>IF(OR(E251="",E251=" "),"",1)</f>
        <v>1</v>
      </c>
      <c r="P251" s="23">
        <f>IF(OR(K251=1,M251=1,O251=1),1,"")</f>
        <v>1</v>
      </c>
      <c r="Q251" s="23">
        <f>IF(IFERROR(FIND(")",F251),0)&gt;0,1,"")</f>
        <v>1</v>
      </c>
      <c r="R251" s="23" t="str">
        <f>IF(IFERROR(FIND("Family",F251),0)&gt;0,1,"")</f>
        <v/>
      </c>
      <c r="S251" s="23" t="str">
        <f>IF(IFERROR(FIND("second marker",I251),0)&gt;0,1,"")</f>
        <v/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</row>
    <row r="252" spans="1:107" s="1" customFormat="1" x14ac:dyDescent="0.25">
      <c r="A252" s="6"/>
      <c r="B252" s="9" t="s">
        <v>11</v>
      </c>
      <c r="C252" s="9"/>
      <c r="D252" s="6">
        <v>470262</v>
      </c>
      <c r="E252" s="3">
        <v>371210</v>
      </c>
      <c r="F252" s="6" t="s">
        <v>1040</v>
      </c>
      <c r="G252" s="6" t="s">
        <v>41</v>
      </c>
      <c r="H252" s="6" t="s">
        <v>42</v>
      </c>
      <c r="I252" s="6" t="s">
        <v>43</v>
      </c>
      <c r="J252" s="22" t="str">
        <f>IF(AND(K252=1,C252=C253),1,"")</f>
        <v/>
      </c>
      <c r="K252" s="32" t="str">
        <f>IF(OR(C252="",C252=" "),"",1)</f>
        <v/>
      </c>
      <c r="L252" s="22" t="str">
        <f>IF(AND(M252=1,D252=D253),1,"")</f>
        <v/>
      </c>
      <c r="M252" s="32">
        <f>IF(OR(D252="",D252=" "),"",1)</f>
        <v>1</v>
      </c>
      <c r="N252" s="22" t="str">
        <f>IF(AND(O252=1,E252=E253),1,"")</f>
        <v/>
      </c>
      <c r="O252" s="23">
        <f>IF(OR(E252="",E252=" "),"",1)</f>
        <v>1</v>
      </c>
      <c r="P252" s="23">
        <f>IF(OR(K252=1,M252=1,O252=1),1,"")</f>
        <v>1</v>
      </c>
      <c r="Q252" s="23" t="str">
        <f>IF(IFERROR(FIND(")",F252),0)&gt;0,1,"")</f>
        <v/>
      </c>
      <c r="R252" s="23" t="str">
        <f>IF(IFERROR(FIND("Family",F252),0)&gt;0,1,"")</f>
        <v/>
      </c>
      <c r="S252" s="23" t="str">
        <f>IF(IFERROR(FIND("second marker",I252),0)&gt;0,1,"")</f>
        <v/>
      </c>
    </row>
    <row r="253" spans="1:107" s="1" customFormat="1" x14ac:dyDescent="0.25">
      <c r="A253" s="6"/>
      <c r="B253" s="9" t="s">
        <v>546</v>
      </c>
      <c r="C253" s="9">
        <v>212268</v>
      </c>
      <c r="D253" s="6">
        <v>470547</v>
      </c>
      <c r="E253" s="3"/>
      <c r="F253" s="6" t="s">
        <v>539</v>
      </c>
      <c r="G253" s="6" t="s">
        <v>540</v>
      </c>
      <c r="H253" s="6" t="s">
        <v>541</v>
      </c>
      <c r="I253" s="3" t="s">
        <v>542</v>
      </c>
      <c r="J253" s="22" t="str">
        <f>IF(AND(K253=1,C253=C254),1,"")</f>
        <v/>
      </c>
      <c r="K253" s="32">
        <f>IF(OR(C253="",C253=" "),"",1)</f>
        <v>1</v>
      </c>
      <c r="L253" s="22" t="str">
        <f>IF(AND(M253=1,D253=D254),1,"")</f>
        <v/>
      </c>
      <c r="M253" s="32">
        <f>IF(OR(D253="",D253=" "),"",1)</f>
        <v>1</v>
      </c>
      <c r="N253" s="22" t="str">
        <f>IF(AND(O253=1,E253=E254),1,"")</f>
        <v/>
      </c>
      <c r="O253" s="23" t="str">
        <f>IF(OR(E253="",E253=" "),"",1)</f>
        <v/>
      </c>
      <c r="P253" s="23">
        <f>IF(OR(K253=1,M253=1,O253=1),1,"")</f>
        <v>1</v>
      </c>
      <c r="Q253" s="23" t="str">
        <f>IF(IFERROR(FIND(")",F253),0)&gt;0,1,"")</f>
        <v/>
      </c>
      <c r="R253" s="23" t="str">
        <f>IF(IFERROR(FIND("Family",F253),0)&gt;0,1,"")</f>
        <v/>
      </c>
      <c r="S253" s="23" t="str">
        <f>IF(IFERROR(FIND("second marker",I253),0)&gt;0,1,"")</f>
        <v/>
      </c>
      <c r="CY253" s="21"/>
    </row>
    <row r="254" spans="1:107" s="21" customFormat="1" x14ac:dyDescent="0.25">
      <c r="A254" s="1"/>
      <c r="B254" s="9" t="s">
        <v>546</v>
      </c>
      <c r="C254" s="9"/>
      <c r="D254" s="6">
        <v>470497</v>
      </c>
      <c r="E254" s="3"/>
      <c r="F254" s="6" t="s">
        <v>404</v>
      </c>
      <c r="G254" s="5" t="s">
        <v>405</v>
      </c>
      <c r="H254" s="5" t="s">
        <v>52</v>
      </c>
      <c r="I254" s="5"/>
      <c r="J254" s="22" t="str">
        <f>IF(AND(K254=1,C254=C255),1,"")</f>
        <v/>
      </c>
      <c r="K254" s="32" t="str">
        <f>IF(OR(C254="",C254=" "),"",1)</f>
        <v/>
      </c>
      <c r="L254" s="22" t="str">
        <f>IF(AND(M254=1,D254=D255),1,"")</f>
        <v/>
      </c>
      <c r="M254" s="32">
        <f>IF(OR(D254="",D254=" "),"",1)</f>
        <v>1</v>
      </c>
      <c r="N254" s="22" t="str">
        <f>IF(AND(O254=1,E254=E255),1,"")</f>
        <v/>
      </c>
      <c r="O254" s="23" t="str">
        <f>IF(OR(E254="",E254=" "),"",1)</f>
        <v/>
      </c>
      <c r="P254" s="23">
        <f>IF(OR(K254=1,M254=1,O254=1),1,"")</f>
        <v>1</v>
      </c>
      <c r="Q254" s="23" t="str">
        <f>IF(IFERROR(FIND(")",F254),0)&gt;0,1,"")</f>
        <v/>
      </c>
      <c r="R254" s="23" t="str">
        <f>IF(IFERROR(FIND("Family",F254),0)&gt;0,1,"")</f>
        <v/>
      </c>
      <c r="S254" s="23" t="str">
        <f>IF(IFERROR(FIND("second marker",I254),0)&gt;0,1,"")</f>
        <v/>
      </c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Z254" s="1"/>
      <c r="DA254" s="1"/>
      <c r="DB254" s="1"/>
      <c r="DC254" s="1"/>
    </row>
    <row r="255" spans="1:107" x14ac:dyDescent="0.25">
      <c r="A255" s="6"/>
      <c r="B255" s="9" t="s">
        <v>11</v>
      </c>
      <c r="C255" s="9"/>
      <c r="D255" s="6">
        <v>470245</v>
      </c>
      <c r="E255" s="3">
        <v>298775</v>
      </c>
      <c r="F255" s="6" t="s">
        <v>15</v>
      </c>
      <c r="G255" s="6" t="s">
        <v>16</v>
      </c>
      <c r="H255" s="5" t="s">
        <v>17</v>
      </c>
      <c r="I255" s="17" t="s">
        <v>18</v>
      </c>
      <c r="J255" s="22" t="str">
        <f>IF(AND(K255=1,C255=C256),1,"")</f>
        <v/>
      </c>
      <c r="K255" s="32" t="str">
        <f>IF(OR(C255="",C255=" "),"",1)</f>
        <v/>
      </c>
      <c r="L255" s="22" t="str">
        <f>IF(AND(M255=1,D255=D256),1,"")</f>
        <v/>
      </c>
      <c r="M255" s="32">
        <f>IF(OR(D255="",D255=" "),"",1)</f>
        <v>1</v>
      </c>
      <c r="N255" s="22" t="str">
        <f>IF(AND(O255=1,E255=E256),1,"")</f>
        <v/>
      </c>
      <c r="O255" s="23">
        <f>IF(OR(E255="",E255=" "),"",1)</f>
        <v>1</v>
      </c>
      <c r="P255" s="23">
        <f>IF(OR(K255=1,M255=1,O255=1),1,"")</f>
        <v>1</v>
      </c>
      <c r="Q255" s="23" t="str">
        <f>IF(IFERROR(FIND(")",F255),0)&gt;0,1,"")</f>
        <v/>
      </c>
      <c r="R255" s="23" t="str">
        <f>IF(IFERROR(FIND("Family",F255),0)&gt;0,1,"")</f>
        <v/>
      </c>
      <c r="S255" s="23" t="str">
        <f>IF(IFERROR(FIND("second marker",I255),0)&gt;0,1,"")</f>
        <v/>
      </c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</row>
    <row r="256" spans="1:107" s="56" customFormat="1" x14ac:dyDescent="0.25">
      <c r="A256" s="1"/>
      <c r="B256" s="9" t="s">
        <v>546</v>
      </c>
      <c r="C256" s="9"/>
      <c r="D256" s="6">
        <v>470459</v>
      </c>
      <c r="E256" s="3">
        <v>298599</v>
      </c>
      <c r="F256" s="6" t="s">
        <v>346</v>
      </c>
      <c r="G256" s="6" t="s">
        <v>347</v>
      </c>
      <c r="H256" s="6" t="s">
        <v>348</v>
      </c>
      <c r="I256" s="17" t="s">
        <v>349</v>
      </c>
      <c r="J256" s="22" t="str">
        <f>IF(AND(K256=1,C256=C257),1,"")</f>
        <v/>
      </c>
      <c r="K256" s="32" t="str">
        <f>IF(OR(C256="",C256=" "),"",1)</f>
        <v/>
      </c>
      <c r="L256" s="22" t="str">
        <f>IF(AND(M256=1,D256=D257),1,"")</f>
        <v/>
      </c>
      <c r="M256" s="32">
        <f>IF(OR(D256="",D256=" "),"",1)</f>
        <v>1</v>
      </c>
      <c r="N256" s="22" t="str">
        <f>IF(AND(O256=1,E256=E257),1,"")</f>
        <v/>
      </c>
      <c r="O256" s="23">
        <f>IF(OR(E256="",E256=" "),"",1)</f>
        <v>1</v>
      </c>
      <c r="P256" s="23">
        <f>IF(OR(K256=1,M256=1,O256=1),1,"")</f>
        <v>1</v>
      </c>
      <c r="Q256" s="23">
        <f>IF(IFERROR(FIND(")",F256),0)&gt;0,1,"")</f>
        <v>1</v>
      </c>
      <c r="R256" s="23" t="str">
        <f>IF(IFERROR(FIND("Family",F256),0)&gt;0,1,"")</f>
        <v/>
      </c>
      <c r="S256" s="23" t="str">
        <f>IF(IFERROR(FIND("second marker",I256),0)&gt;0,1,"")</f>
        <v/>
      </c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</row>
    <row r="257" spans="1:107" s="56" customFormat="1" x14ac:dyDescent="0.25">
      <c r="A257" s="21"/>
      <c r="B257" s="9" t="s">
        <v>546</v>
      </c>
      <c r="C257" s="23"/>
      <c r="D257" s="22">
        <v>470387</v>
      </c>
      <c r="E257" s="26">
        <v>375855</v>
      </c>
      <c r="F257" s="21" t="s">
        <v>189</v>
      </c>
      <c r="G257" s="27" t="s">
        <v>190</v>
      </c>
      <c r="H257" s="28" t="s">
        <v>191</v>
      </c>
      <c r="I257" s="27" t="s">
        <v>192</v>
      </c>
      <c r="J257" s="22" t="str">
        <f>IF(AND(K257=1,C257=C258),1,"")</f>
        <v/>
      </c>
      <c r="K257" s="32" t="str">
        <f>IF(OR(C257="",C257=" "),"",1)</f>
        <v/>
      </c>
      <c r="L257" s="22" t="str">
        <f>IF(AND(M257=1,D257=D258),1,"")</f>
        <v/>
      </c>
      <c r="M257" s="32">
        <f>IF(OR(D257="",D257=" "),"",1)</f>
        <v>1</v>
      </c>
      <c r="N257" s="22" t="str">
        <f>IF(AND(O257=1,E257=E258),1,"")</f>
        <v/>
      </c>
      <c r="O257" s="23">
        <f>IF(OR(E257="",E257=" "),"",1)</f>
        <v>1</v>
      </c>
      <c r="P257" s="23">
        <f>IF(OR(K257=1,M257=1,O257=1),1,"")</f>
        <v>1</v>
      </c>
      <c r="Q257" s="23" t="str">
        <f>IF(IFERROR(FIND(")",F257),0)&gt;0,1,"")</f>
        <v/>
      </c>
      <c r="R257" s="23" t="str">
        <f>IF(IFERROR(FIND("Family",F257),0)&gt;0,1,"")</f>
        <v/>
      </c>
      <c r="S257" s="23" t="str">
        <f>IF(IFERROR(FIND("second marker",I257),0)&gt;0,1,"")</f>
        <v/>
      </c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</row>
    <row r="258" spans="1:107" s="56" customFormat="1" x14ac:dyDescent="0.25">
      <c r="A258" s="1"/>
      <c r="B258" s="9" t="s">
        <v>546</v>
      </c>
      <c r="C258" s="9"/>
      <c r="D258" s="6">
        <v>470484</v>
      </c>
      <c r="E258" s="3"/>
      <c r="F258" s="6" t="s">
        <v>384</v>
      </c>
      <c r="G258" s="5" t="s">
        <v>378</v>
      </c>
      <c r="H258" s="5" t="s">
        <v>385</v>
      </c>
      <c r="I258" s="5"/>
      <c r="J258" s="22" t="str">
        <f>IF(AND(K258=1,C258=C261),1,"")</f>
        <v/>
      </c>
      <c r="K258" s="32" t="str">
        <f>IF(OR(C258="",C258=" "),"",1)</f>
        <v/>
      </c>
      <c r="L258" s="22" t="str">
        <f>IF(AND(M258=1,D258=D261),1,"")</f>
        <v/>
      </c>
      <c r="M258" s="32">
        <f>IF(OR(D258="",D258=" "),"",1)</f>
        <v>1</v>
      </c>
      <c r="N258" s="22" t="str">
        <f>IF(AND(O258=1,E258=E261),1,"")</f>
        <v/>
      </c>
      <c r="O258" s="23" t="str">
        <f>IF(OR(E258="",E258=" "),"",1)</f>
        <v/>
      </c>
      <c r="P258" s="23">
        <f>IF(OR(K258=1,M258=1,O258=1),1,"")</f>
        <v>1</v>
      </c>
      <c r="Q258" s="23" t="str">
        <f>IF(IFERROR(FIND(")",F258),0)&gt;0,1,"")</f>
        <v/>
      </c>
      <c r="R258" s="23" t="str">
        <f>IF(IFERROR(FIND("Family",F258),0)&gt;0,1,"")</f>
        <v/>
      </c>
      <c r="S258" s="23" t="str">
        <f>IF(IFERROR(FIND("second marker",I258),0)&gt;0,1,"")</f>
        <v/>
      </c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21"/>
      <c r="CZ258" s="1"/>
      <c r="DA258" s="1"/>
      <c r="DB258" s="1"/>
      <c r="DC258" s="1"/>
    </row>
    <row r="259" spans="1:107" s="56" customFormat="1" x14ac:dyDescent="0.25">
      <c r="A259" s="1"/>
      <c r="B259" s="9" t="s">
        <v>546</v>
      </c>
      <c r="C259" s="9"/>
      <c r="D259" s="6">
        <v>470657</v>
      </c>
      <c r="E259" s="3"/>
      <c r="F259" s="6" t="s">
        <v>734</v>
      </c>
      <c r="G259" s="6" t="s">
        <v>735</v>
      </c>
      <c r="H259" s="6" t="s">
        <v>736</v>
      </c>
      <c r="I259" s="6" t="s">
        <v>737</v>
      </c>
      <c r="J259" s="22" t="str">
        <f>IF(AND(K259=1,C259=C261),1,"")</f>
        <v/>
      </c>
      <c r="K259" s="32" t="str">
        <f>IF(OR(C259="",C259=" "),"",1)</f>
        <v/>
      </c>
      <c r="L259" s="22" t="str">
        <f>IF(AND(M259=1,D259=D261),1,"")</f>
        <v/>
      </c>
      <c r="M259" s="32">
        <f>IF(OR(D259="",D259=" "),"",1)</f>
        <v>1</v>
      </c>
      <c r="N259" s="22" t="str">
        <f>IF(AND(O259=1,E259=E261),1,"")</f>
        <v/>
      </c>
      <c r="O259" s="23" t="str">
        <f>IF(OR(E259="",E259=" "),"",1)</f>
        <v/>
      </c>
      <c r="P259" s="23">
        <f>IF(OR(K259=1,M259=1,O259=1),1,"")</f>
        <v>1</v>
      </c>
      <c r="Q259" s="23" t="str">
        <f>IF(IFERROR(FIND(")",F259),0)&gt;0,1,"")</f>
        <v/>
      </c>
      <c r="R259" s="23" t="str">
        <f>IF(IFERROR(FIND("Family",F259),0)&gt;0,1,"")</f>
        <v/>
      </c>
      <c r="S259" s="23" t="str">
        <f>IF(IFERROR(FIND("second marker",I259),0)&gt;0,1,"")</f>
        <v/>
      </c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21"/>
      <c r="CZ259" s="1"/>
      <c r="DA259" s="1"/>
      <c r="DB259" s="1"/>
      <c r="DC259" s="1"/>
    </row>
    <row r="260" spans="1:107" s="56" customFormat="1" x14ac:dyDescent="0.25">
      <c r="A260" s="1"/>
      <c r="B260" s="9" t="s">
        <v>11</v>
      </c>
      <c r="C260" s="9"/>
      <c r="D260" s="6">
        <v>929602</v>
      </c>
      <c r="E260" s="3">
        <v>412670</v>
      </c>
      <c r="F260" s="6" t="s">
        <v>990</v>
      </c>
      <c r="G260" s="6" t="s">
        <v>991</v>
      </c>
      <c r="H260" s="5" t="s">
        <v>992</v>
      </c>
      <c r="I260" s="6" t="s">
        <v>993</v>
      </c>
      <c r="J260" s="22" t="str">
        <f>IF(AND(K260=1,C260=C261),1,"")</f>
        <v/>
      </c>
      <c r="K260" s="32" t="str">
        <f>IF(OR(C260="",C260=" "),"",1)</f>
        <v/>
      </c>
      <c r="L260" s="22" t="str">
        <f>IF(AND(M260=1,D260=D261),1,"")</f>
        <v/>
      </c>
      <c r="M260" s="32">
        <f>IF(OR(D260="",D260=" "),"",1)</f>
        <v>1</v>
      </c>
      <c r="N260" s="22" t="str">
        <f>IF(AND(O260=1,E260=E261),1,"")</f>
        <v/>
      </c>
      <c r="O260" s="23">
        <f>IF(OR(E260="",E260=" "),"",1)</f>
        <v>1</v>
      </c>
      <c r="P260" s="23">
        <f>IF(OR(K260=1,M260=1,O260=1),1,"")</f>
        <v>1</v>
      </c>
      <c r="Q260" s="23">
        <f>IF(IFERROR(FIND(")",F260),0)&gt;0,1,"")</f>
        <v>1</v>
      </c>
      <c r="R260" s="23" t="str">
        <f>IF(IFERROR(FIND("Family",F260),0)&gt;0,1,"")</f>
        <v/>
      </c>
      <c r="S260" s="23" t="str">
        <f>IF(IFERROR(FIND("second marker",I260),0)&gt;0,1,"")</f>
        <v/>
      </c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</row>
    <row r="261" spans="1:107" s="56" customFormat="1" x14ac:dyDescent="0.25">
      <c r="A261" s="1"/>
      <c r="B261" s="9" t="s">
        <v>546</v>
      </c>
      <c r="C261" s="9"/>
      <c r="D261" s="6">
        <v>470397</v>
      </c>
      <c r="E261" s="3">
        <v>285192</v>
      </c>
      <c r="F261" s="6" t="s">
        <v>211</v>
      </c>
      <c r="G261" s="5" t="s">
        <v>212</v>
      </c>
      <c r="H261" s="6" t="s">
        <v>213</v>
      </c>
      <c r="I261" s="6" t="s">
        <v>214</v>
      </c>
      <c r="J261" s="22" t="str">
        <f>IF(AND(K261=1,C261=C262),1,"")</f>
        <v/>
      </c>
      <c r="K261" s="32" t="str">
        <f>IF(OR(C261="",C261=" "),"",1)</f>
        <v/>
      </c>
      <c r="L261" s="22" t="str">
        <f>IF(AND(M261=1,D261=D262),1,"")</f>
        <v/>
      </c>
      <c r="M261" s="32">
        <f>IF(OR(D261="",D261=" "),"",1)</f>
        <v>1</v>
      </c>
      <c r="N261" s="22" t="str">
        <f>IF(AND(O261=1,E261=E262),1,"")</f>
        <v/>
      </c>
      <c r="O261" s="23">
        <f>IF(OR(E261="",E261=" "),"",1)</f>
        <v>1</v>
      </c>
      <c r="P261" s="23">
        <f>IF(OR(K261=1,M261=1,O261=1),1,"")</f>
        <v>1</v>
      </c>
      <c r="Q261" s="23" t="str">
        <f>IF(IFERROR(FIND(")",F261),0)&gt;0,1,"")</f>
        <v/>
      </c>
      <c r="R261" s="23" t="str">
        <f>IF(IFERROR(FIND("Family",F261),0)&gt;0,1,"")</f>
        <v/>
      </c>
      <c r="S261" s="23" t="str">
        <f>IF(IFERROR(FIND("second marker",I261),0)&gt;0,1,"")</f>
        <v/>
      </c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</row>
    <row r="262" spans="1:107" s="56" customFormat="1" x14ac:dyDescent="0.25">
      <c r="A262" s="22"/>
      <c r="B262" s="9" t="s">
        <v>546</v>
      </c>
      <c r="C262" s="23"/>
      <c r="D262" s="22">
        <v>773819</v>
      </c>
      <c r="E262" s="26">
        <v>376194</v>
      </c>
      <c r="F262" s="21" t="s">
        <v>526</v>
      </c>
      <c r="G262" s="21" t="s">
        <v>523</v>
      </c>
      <c r="H262" s="21" t="s">
        <v>524</v>
      </c>
      <c r="I262" s="27" t="s">
        <v>525</v>
      </c>
      <c r="J262" s="22" t="str">
        <f>IF(AND(K262=1,C262=C263),1,"")</f>
        <v/>
      </c>
      <c r="K262" s="32" t="str">
        <f>IF(OR(C262="",C262=" "),"",1)</f>
        <v/>
      </c>
      <c r="L262" s="22" t="str">
        <f>IF(AND(M262=1,D262=D263),1,"")</f>
        <v/>
      </c>
      <c r="M262" s="32">
        <f>IF(OR(D262="",D262=" "),"",1)</f>
        <v>1</v>
      </c>
      <c r="N262" s="22" t="str">
        <f>IF(AND(O262=1,E262=E263),1,"")</f>
        <v/>
      </c>
      <c r="O262" s="23">
        <f>IF(OR(E262="",E262=" "),"",1)</f>
        <v>1</v>
      </c>
      <c r="P262" s="23">
        <f>IF(OR(K262=1,M262=1,O262=1),1,"")</f>
        <v>1</v>
      </c>
      <c r="Q262" s="23" t="str">
        <f>IF(IFERROR(FIND(")",F262),0)&gt;0,1,"")</f>
        <v/>
      </c>
      <c r="R262" s="23" t="str">
        <f>IF(IFERROR(FIND("Family",F262),0)&gt;0,1,"")</f>
        <v/>
      </c>
      <c r="S262" s="23" t="str">
        <f>IF(IFERROR(FIND("second marker",I262),0)&gt;0,1,"")</f>
        <v/>
      </c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</row>
    <row r="263" spans="1:107" s="56" customFormat="1" ht="15.75" x14ac:dyDescent="0.25">
      <c r="A263" s="10" t="s">
        <v>0</v>
      </c>
      <c r="B263" s="9" t="s">
        <v>546</v>
      </c>
      <c r="C263" s="2"/>
      <c r="D263" s="2"/>
      <c r="E263" s="2"/>
      <c r="F263" s="11" t="s">
        <v>885</v>
      </c>
      <c r="G263" s="2" t="s">
        <v>5</v>
      </c>
      <c r="H263" s="2" t="s">
        <v>6</v>
      </c>
      <c r="I263" s="2"/>
      <c r="J263" s="22" t="str">
        <f>IF(AND(K263=1,C263=C264),1,"")</f>
        <v/>
      </c>
      <c r="K263" s="32" t="str">
        <f>IF(OR(C263="",C263=" "),"",1)</f>
        <v/>
      </c>
      <c r="L263" s="22" t="str">
        <f>IF(AND(M263=1,D263=D264),1,"")</f>
        <v/>
      </c>
      <c r="M263" s="32" t="str">
        <f>IF(OR(D263="",D263=" "),"",1)</f>
        <v/>
      </c>
      <c r="N263" s="22" t="str">
        <f>IF(AND(O263=1,E263=E264),1,"")</f>
        <v/>
      </c>
      <c r="O263" s="23" t="str">
        <f>IF(OR(E263="",E263=" "),"",1)</f>
        <v/>
      </c>
      <c r="P263" s="23" t="str">
        <f>IF(OR(K263=1,M263=1,O263=1),1,"")</f>
        <v/>
      </c>
      <c r="Q263" s="23" t="str">
        <f>IF(IFERROR(FIND(")",F263),0)&gt;0,1,"")</f>
        <v/>
      </c>
      <c r="R263" s="23" t="str">
        <f>IF(IFERROR(FIND("Family",F263),0)&gt;0,1,"")</f>
        <v/>
      </c>
      <c r="S263" s="23" t="str">
        <f>IF(IFERROR(FIND("second marker",I263),0)&gt;0,1,"")</f>
        <v/>
      </c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21"/>
      <c r="CZ263" s="1"/>
      <c r="DA263" s="1"/>
      <c r="DB263" s="1"/>
      <c r="DC263" s="1"/>
    </row>
    <row r="264" spans="1:107" s="56" customFormat="1" x14ac:dyDescent="0.25">
      <c r="A264" s="21"/>
      <c r="B264" s="26" t="s">
        <v>546</v>
      </c>
      <c r="C264" s="26"/>
      <c r="D264" s="26"/>
      <c r="E264" s="26">
        <v>491735</v>
      </c>
      <c r="F264" s="35" t="s">
        <v>1086</v>
      </c>
      <c r="G264" s="64" t="s">
        <v>1087</v>
      </c>
      <c r="H264" s="35" t="s">
        <v>1088</v>
      </c>
      <c r="I264" s="35" t="s">
        <v>1089</v>
      </c>
      <c r="J264" s="22" t="str">
        <f>IF(AND(K264=1,C264=C265),1,"")</f>
        <v/>
      </c>
      <c r="K264" s="32" t="str">
        <f>IF(OR(C264="",C264=" "),"",1)</f>
        <v/>
      </c>
      <c r="L264" s="22" t="str">
        <f>IF(AND(M264=1,D264=D265),1,"")</f>
        <v/>
      </c>
      <c r="M264" s="32" t="str">
        <f>IF(OR(D264="",D264=" "),"",1)</f>
        <v/>
      </c>
      <c r="N264" s="22" t="str">
        <f>IF(AND(O264=1,E264=E265),1,"")</f>
        <v/>
      </c>
      <c r="O264" s="23">
        <f>IF(OR(E264="",E264=" "),"",1)</f>
        <v>1</v>
      </c>
      <c r="P264" s="23">
        <f>IF(OR(K264=1,M264=1,O264=1),1,"")</f>
        <v>1</v>
      </c>
      <c r="Q264" s="23" t="str">
        <f>IF(IFERROR(FIND(")",F264),0)&gt;0,1,"")</f>
        <v/>
      </c>
      <c r="R264" s="23" t="str">
        <f>IF(IFERROR(FIND("Family",F264),0)&gt;0,1,"")</f>
        <v/>
      </c>
      <c r="S264" s="23" t="str">
        <f>IF(IFERROR(FIND("second marker",I264),0)&gt;0,1,"")</f>
        <v/>
      </c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</row>
    <row r="265" spans="1:107" s="56" customFormat="1" x14ac:dyDescent="0.25">
      <c r="A265" s="6"/>
      <c r="B265" s="9" t="s">
        <v>546</v>
      </c>
      <c r="C265" s="9"/>
      <c r="D265" s="6">
        <v>470268</v>
      </c>
      <c r="E265" s="3"/>
      <c r="F265" s="6" t="s">
        <v>47</v>
      </c>
      <c r="G265" s="5" t="s">
        <v>48</v>
      </c>
      <c r="H265" s="5" t="s">
        <v>49</v>
      </c>
      <c r="I265" s="5"/>
      <c r="J265" s="22" t="str">
        <f>IF(AND(K265=1,C265=C266),1,"")</f>
        <v/>
      </c>
      <c r="K265" s="32" t="str">
        <f>IF(OR(C265="",C265=" "),"",1)</f>
        <v/>
      </c>
      <c r="L265" s="22" t="str">
        <f>IF(AND(M265=1,D265=D266),1,"")</f>
        <v/>
      </c>
      <c r="M265" s="32">
        <f>IF(OR(D265="",D265=" "),"",1)</f>
        <v>1</v>
      </c>
      <c r="N265" s="22" t="str">
        <f>IF(AND(O265=1,E265=E266),1,"")</f>
        <v/>
      </c>
      <c r="O265" s="23" t="str">
        <f>IF(OR(E265="",E265=" "),"",1)</f>
        <v/>
      </c>
      <c r="P265" s="23">
        <f>IF(OR(K265=1,M265=1,O265=1),1,"")</f>
        <v>1</v>
      </c>
      <c r="Q265" s="23" t="str">
        <f>IF(IFERROR(FIND(")",F265),0)&gt;0,1,"")</f>
        <v/>
      </c>
      <c r="R265" s="23" t="str">
        <f>IF(IFERROR(FIND("Family",F265),0)&gt;0,1,"")</f>
        <v/>
      </c>
      <c r="S265" s="23" t="str">
        <f>IF(IFERROR(FIND("second marker",I265),0)&gt;0,1,"")</f>
        <v/>
      </c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</row>
    <row r="266" spans="1:107" s="56" customFormat="1" x14ac:dyDescent="0.25">
      <c r="A266" s="6"/>
      <c r="B266" s="9" t="s">
        <v>546</v>
      </c>
      <c r="C266" s="9"/>
      <c r="D266" s="6">
        <v>470269</v>
      </c>
      <c r="E266" s="3"/>
      <c r="F266" s="6" t="s">
        <v>50</v>
      </c>
      <c r="G266" s="5" t="s">
        <v>51</v>
      </c>
      <c r="H266" s="5" t="s">
        <v>52</v>
      </c>
      <c r="I266" s="5"/>
      <c r="J266" s="22" t="str">
        <f>IF(AND(K266=1,C266=C267),1,"")</f>
        <v/>
      </c>
      <c r="K266" s="32" t="str">
        <f>IF(OR(C266="",C266=" "),"",1)</f>
        <v/>
      </c>
      <c r="L266" s="22" t="str">
        <f>IF(AND(M266=1,D266=D267),1,"")</f>
        <v/>
      </c>
      <c r="M266" s="32">
        <f>IF(OR(D266="",D266=" "),"",1)</f>
        <v>1</v>
      </c>
      <c r="N266" s="22" t="str">
        <f>IF(AND(O266=1,E266=E267),1,"")</f>
        <v/>
      </c>
      <c r="O266" s="23" t="str">
        <f>IF(OR(E266="",E266=" "),"",1)</f>
        <v/>
      </c>
      <c r="P266" s="23">
        <f>IF(OR(K266=1,M266=1,O266=1),1,"")</f>
        <v>1</v>
      </c>
      <c r="Q266" s="23" t="str">
        <f>IF(IFERROR(FIND(")",F266),0)&gt;0,1,"")</f>
        <v/>
      </c>
      <c r="R266" s="23" t="str">
        <f>IF(IFERROR(FIND("Family",F266),0)&gt;0,1,"")</f>
        <v/>
      </c>
      <c r="S266" s="23" t="str">
        <f>IF(IFERROR(FIND("second marker",I266),0)&gt;0,1,"")</f>
        <v/>
      </c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</row>
    <row r="267" spans="1:107" s="56" customFormat="1" x14ac:dyDescent="0.25">
      <c r="A267" s="1"/>
      <c r="B267" s="9" t="s">
        <v>11</v>
      </c>
      <c r="C267" s="9"/>
      <c r="D267" s="6">
        <v>470703</v>
      </c>
      <c r="E267" s="3">
        <v>371335</v>
      </c>
      <c r="F267" s="6" t="s">
        <v>1025</v>
      </c>
      <c r="G267" s="6" t="s">
        <v>796</v>
      </c>
      <c r="H267" s="6" t="s">
        <v>797</v>
      </c>
      <c r="I267" s="6" t="s">
        <v>798</v>
      </c>
      <c r="J267" s="22" t="str">
        <f>IF(AND(K267=1,C267=C268),1,"")</f>
        <v/>
      </c>
      <c r="K267" s="32" t="str">
        <f>IF(OR(C267="",C267=" "),"",1)</f>
        <v/>
      </c>
      <c r="L267" s="22" t="str">
        <f>IF(AND(M267=1,D267=D268),1,"")</f>
        <v/>
      </c>
      <c r="M267" s="32">
        <f>IF(OR(D267="",D267=" "),"",1)</f>
        <v>1</v>
      </c>
      <c r="N267" s="22" t="str">
        <f>IF(AND(O267=1,E267=E268),1,"")</f>
        <v/>
      </c>
      <c r="O267" s="23">
        <f>IF(OR(E267="",E267=" "),"",1)</f>
        <v>1</v>
      </c>
      <c r="P267" s="23">
        <f>IF(OR(K267=1,M267=1,O267=1),1,"")</f>
        <v>1</v>
      </c>
      <c r="Q267" s="23" t="str">
        <f>IF(IFERROR(FIND(")",F267),0)&gt;0,1,"")</f>
        <v/>
      </c>
      <c r="R267" s="23" t="str">
        <f>IF(IFERROR(FIND("Family",F267),0)&gt;0,1,"")</f>
        <v/>
      </c>
      <c r="S267" s="23" t="str">
        <f>IF(IFERROR(FIND("second marker",I267),0)&gt;0,1,"")</f>
        <v/>
      </c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</row>
    <row r="268" spans="1:107" s="56" customFormat="1" ht="15.75" x14ac:dyDescent="0.25">
      <c r="A268" s="10" t="s">
        <v>0</v>
      </c>
      <c r="B268" s="9" t="s">
        <v>546</v>
      </c>
      <c r="C268" s="2"/>
      <c r="D268" s="2"/>
      <c r="E268" s="2"/>
      <c r="F268" s="11" t="s">
        <v>886</v>
      </c>
      <c r="G268" s="2" t="s">
        <v>5</v>
      </c>
      <c r="H268" s="2" t="s">
        <v>6</v>
      </c>
      <c r="I268" s="2"/>
      <c r="J268" s="22" t="str">
        <f>IF(AND(K268=1,C268=C269),1,"")</f>
        <v/>
      </c>
      <c r="K268" s="32" t="str">
        <f>IF(OR(C268="",C268=" "),"",1)</f>
        <v/>
      </c>
      <c r="L268" s="22" t="str">
        <f>IF(AND(M268=1,D268=D269),1,"")</f>
        <v/>
      </c>
      <c r="M268" s="32" t="str">
        <f>IF(OR(D268="",D268=" "),"",1)</f>
        <v/>
      </c>
      <c r="N268" s="22" t="str">
        <f>IF(AND(O268=1,E268=E269),1,"")</f>
        <v/>
      </c>
      <c r="O268" s="23" t="str">
        <f>IF(OR(E268="",E268=" "),"",1)</f>
        <v/>
      </c>
      <c r="P268" s="23" t="str">
        <f>IF(OR(K268=1,M268=1,O268=1),1,"")</f>
        <v/>
      </c>
      <c r="Q268" s="23" t="str">
        <f>IF(IFERROR(FIND(")",F268),0)&gt;0,1,"")</f>
        <v/>
      </c>
      <c r="R268" s="23" t="str">
        <f>IF(IFERROR(FIND("Family",F268),0)&gt;0,1,"")</f>
        <v/>
      </c>
      <c r="S268" s="23" t="str">
        <f>IF(IFERROR(FIND("second marker",I268),0)&gt;0,1,"")</f>
        <v/>
      </c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</row>
    <row r="269" spans="1:107" s="56" customFormat="1" x14ac:dyDescent="0.25">
      <c r="A269" s="1"/>
      <c r="B269" s="9" t="s">
        <v>546</v>
      </c>
      <c r="C269" s="9"/>
      <c r="D269" s="6">
        <v>470396</v>
      </c>
      <c r="E269" s="3">
        <v>371887</v>
      </c>
      <c r="F269" s="6" t="s">
        <v>207</v>
      </c>
      <c r="G269" s="6" t="s">
        <v>208</v>
      </c>
      <c r="H269" s="5" t="s">
        <v>209</v>
      </c>
      <c r="I269" s="6" t="s">
        <v>210</v>
      </c>
      <c r="J269" s="22" t="str">
        <f>IF(AND(K269=1,C269=C270),1,"")</f>
        <v/>
      </c>
      <c r="K269" s="32" t="str">
        <f>IF(OR(C269="",C269=" "),"",1)</f>
        <v/>
      </c>
      <c r="L269" s="22" t="str">
        <f>IF(AND(M269=1,D269=D270),1,"")</f>
        <v/>
      </c>
      <c r="M269" s="32">
        <f>IF(OR(D269="",D269=" "),"",1)</f>
        <v>1</v>
      </c>
      <c r="N269" s="22" t="str">
        <f>IF(AND(O269=1,E269=E270),1,"")</f>
        <v/>
      </c>
      <c r="O269" s="23">
        <f>IF(OR(E269="",E269=" "),"",1)</f>
        <v>1</v>
      </c>
      <c r="P269" s="23">
        <f>IF(OR(K269=1,M269=1,O269=1),1,"")</f>
        <v>1</v>
      </c>
      <c r="Q269" s="23" t="str">
        <f>IF(IFERROR(FIND(")",F269),0)&gt;0,1,"")</f>
        <v/>
      </c>
      <c r="R269" s="23" t="str">
        <f>IF(IFERROR(FIND("Family",F269),0)&gt;0,1,"")</f>
        <v/>
      </c>
      <c r="S269" s="23" t="str">
        <f>IF(IFERROR(FIND("second marker",I269),0)&gt;0,1,"")</f>
        <v/>
      </c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</row>
    <row r="270" spans="1:107" s="56" customFormat="1" x14ac:dyDescent="0.25">
      <c r="A270" s="6"/>
      <c r="B270" s="9" t="s">
        <v>546</v>
      </c>
      <c r="C270" s="9"/>
      <c r="D270" s="6">
        <v>745395</v>
      </c>
      <c r="E270" s="3">
        <v>285192</v>
      </c>
      <c r="F270" s="6" t="s">
        <v>852</v>
      </c>
      <c r="G270" s="5" t="s">
        <v>212</v>
      </c>
      <c r="H270" s="6" t="s">
        <v>213</v>
      </c>
      <c r="I270" s="6" t="s">
        <v>853</v>
      </c>
      <c r="J270" s="22" t="str">
        <f>IF(AND(K270=1,C270=C271),1,"")</f>
        <v/>
      </c>
      <c r="K270" s="32" t="str">
        <f>IF(OR(C270="",C270=" "),"",1)</f>
        <v/>
      </c>
      <c r="L270" s="22" t="str">
        <f>IF(AND(M270=1,D270=D271),1,"")</f>
        <v/>
      </c>
      <c r="M270" s="32">
        <f>IF(OR(D270="",D270=" "),"",1)</f>
        <v>1</v>
      </c>
      <c r="N270" s="22" t="str">
        <f>IF(AND(O270=1,E270=E271),1,"")</f>
        <v/>
      </c>
      <c r="O270" s="23">
        <f>IF(OR(E270="",E270=" "),"",1)</f>
        <v>1</v>
      </c>
      <c r="P270" s="23">
        <f>IF(OR(K270=1,M270=1,O270=1),1,"")</f>
        <v>1</v>
      </c>
      <c r="Q270" s="23">
        <f>IF(IFERROR(FIND(")",F270),0)&gt;0,1,"")</f>
        <v>1</v>
      </c>
      <c r="R270" s="23" t="str">
        <f>IF(IFERROR(FIND("Family",F270),0)&gt;0,1,"")</f>
        <v/>
      </c>
      <c r="S270" s="23" t="str">
        <f>IF(IFERROR(FIND("second marker",I270),0)&gt;0,1,"")</f>
        <v/>
      </c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</row>
    <row r="271" spans="1:107" s="56" customFormat="1" ht="15.75" x14ac:dyDescent="0.25">
      <c r="A271" s="10" t="s">
        <v>0</v>
      </c>
      <c r="B271" s="9" t="s">
        <v>546</v>
      </c>
      <c r="C271" s="2"/>
      <c r="D271" s="2"/>
      <c r="E271" s="2"/>
      <c r="F271" s="11" t="s">
        <v>887</v>
      </c>
      <c r="G271" s="2" t="s">
        <v>5</v>
      </c>
      <c r="H271" s="2" t="s">
        <v>6</v>
      </c>
      <c r="I271" s="2"/>
      <c r="J271" s="22" t="str">
        <f>IF(AND(K271=1,C271=C272),1,"")</f>
        <v/>
      </c>
      <c r="K271" s="32" t="str">
        <f>IF(OR(C271="",C271=" "),"",1)</f>
        <v/>
      </c>
      <c r="L271" s="22" t="str">
        <f>IF(AND(M271=1,D271=D272),1,"")</f>
        <v/>
      </c>
      <c r="M271" s="32" t="str">
        <f>IF(OR(D271="",D271=" "),"",1)</f>
        <v/>
      </c>
      <c r="N271" s="22" t="str">
        <f>IF(AND(O271=1,E271=E272),1,"")</f>
        <v/>
      </c>
      <c r="O271" s="23" t="str">
        <f>IF(OR(E271="",E271=" "),"",1)</f>
        <v/>
      </c>
      <c r="P271" s="23" t="str">
        <f>IF(OR(K271=1,M271=1,O271=1),1,"")</f>
        <v/>
      </c>
      <c r="Q271" s="23" t="str">
        <f>IF(IFERROR(FIND(")",F271),0)&gt;0,1,"")</f>
        <v/>
      </c>
      <c r="R271" s="23" t="str">
        <f>IF(IFERROR(FIND("Family",F271),0)&gt;0,1,"")</f>
        <v/>
      </c>
      <c r="S271" s="23" t="str">
        <f>IF(IFERROR(FIND("second marker",I271),0)&gt;0,1,"")</f>
        <v/>
      </c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</row>
    <row r="272" spans="1:107" s="56" customFormat="1" x14ac:dyDescent="0.25">
      <c r="A272" s="22"/>
      <c r="B272" s="9" t="s">
        <v>546</v>
      </c>
      <c r="C272" s="23"/>
      <c r="D272" s="22">
        <v>470534</v>
      </c>
      <c r="E272" s="26">
        <v>376786</v>
      </c>
      <c r="F272" s="21" t="s">
        <v>517</v>
      </c>
      <c r="G272" s="27" t="s">
        <v>518</v>
      </c>
      <c r="H272" s="28" t="s">
        <v>519</v>
      </c>
      <c r="I272" s="27" t="s">
        <v>520</v>
      </c>
      <c r="J272" s="22" t="str">
        <f>IF(AND(K272=1,C272=C273),1,"")</f>
        <v/>
      </c>
      <c r="K272" s="32" t="str">
        <f>IF(OR(C272="",C272=" "),"",1)</f>
        <v/>
      </c>
      <c r="L272" s="22" t="str">
        <f>IF(AND(M272=1,D272=D273),1,"")</f>
        <v/>
      </c>
      <c r="M272" s="32">
        <f>IF(OR(D272="",D272=" "),"",1)</f>
        <v>1</v>
      </c>
      <c r="N272" s="22" t="str">
        <f>IF(AND(O272=1,E272=E273),1,"")</f>
        <v/>
      </c>
      <c r="O272" s="23">
        <f>IF(OR(E272="",E272=" "),"",1)</f>
        <v>1</v>
      </c>
      <c r="P272" s="23">
        <f>IF(OR(K272=1,M272=1,O272=1),1,"")</f>
        <v>1</v>
      </c>
      <c r="Q272" s="23" t="str">
        <f>IF(IFERROR(FIND(")",F272),0)&gt;0,1,"")</f>
        <v/>
      </c>
      <c r="R272" s="23" t="str">
        <f>IF(IFERROR(FIND("Family",F272),0)&gt;0,1,"")</f>
        <v/>
      </c>
      <c r="S272" s="23" t="str">
        <f>IF(IFERROR(FIND("second marker",I272),0)&gt;0,1,"")</f>
        <v/>
      </c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</row>
    <row r="273" spans="1:107" s="56" customFormat="1" x14ac:dyDescent="0.25">
      <c r="A273" s="22"/>
      <c r="B273" s="9" t="s">
        <v>546</v>
      </c>
      <c r="C273" s="23"/>
      <c r="D273" s="22">
        <v>470445</v>
      </c>
      <c r="E273" s="26">
        <v>376909</v>
      </c>
      <c r="F273" s="21" t="s">
        <v>311</v>
      </c>
      <c r="G273" s="31" t="s">
        <v>312</v>
      </c>
      <c r="H273" s="21" t="s">
        <v>313</v>
      </c>
      <c r="I273" s="27" t="s">
        <v>929</v>
      </c>
      <c r="J273" s="22" t="str">
        <f>IF(AND(K273=1,C273=C274),1,"")</f>
        <v/>
      </c>
      <c r="K273" s="32" t="str">
        <f>IF(OR(C273="",C273=" "),"",1)</f>
        <v/>
      </c>
      <c r="L273" s="22" t="str">
        <f>IF(AND(M273=1,D273=D274),1,"")</f>
        <v/>
      </c>
      <c r="M273" s="32">
        <f>IF(OR(D273="",D273=" "),"",1)</f>
        <v>1</v>
      </c>
      <c r="N273" s="22">
        <f>IF(AND(O273=1,E273=E274),1,"")</f>
        <v>1</v>
      </c>
      <c r="O273" s="23">
        <f>IF(OR(E273="",E273=" "),"",1)</f>
        <v>1</v>
      </c>
      <c r="P273" s="23">
        <f>IF(OR(K273=1,M273=1,O273=1),1,"")</f>
        <v>1</v>
      </c>
      <c r="Q273" s="23" t="str">
        <f>IF(IFERROR(FIND(")",F273),0)&gt;0,1,"")</f>
        <v/>
      </c>
      <c r="R273" s="23" t="str">
        <f>IF(IFERROR(FIND("Family",F273),0)&gt;0,1,"")</f>
        <v/>
      </c>
      <c r="S273" s="23">
        <f>IF(IFERROR(FIND("second marker",I273),0)&gt;0,1,"")</f>
        <v>1</v>
      </c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21"/>
      <c r="DC273" s="21"/>
    </row>
    <row r="274" spans="1:107" s="56" customFormat="1" x14ac:dyDescent="0.25">
      <c r="A274" s="21"/>
      <c r="B274" s="9" t="s">
        <v>546</v>
      </c>
      <c r="C274" s="23"/>
      <c r="D274" s="22">
        <v>470492</v>
      </c>
      <c r="E274" s="26">
        <v>376909</v>
      </c>
      <c r="F274" s="21" t="s">
        <v>311</v>
      </c>
      <c r="G274" s="31" t="s">
        <v>312</v>
      </c>
      <c r="H274" s="21" t="s">
        <v>313</v>
      </c>
      <c r="I274" s="27" t="s">
        <v>929</v>
      </c>
      <c r="J274" s="22" t="str">
        <f>IF(AND(K274=1,C274=C275),1,"")</f>
        <v/>
      </c>
      <c r="K274" s="32" t="str">
        <f>IF(OR(C274="",C274=" "),"",1)</f>
        <v/>
      </c>
      <c r="L274" s="22" t="str">
        <f>IF(AND(M274=1,D274=D275),1,"")</f>
        <v/>
      </c>
      <c r="M274" s="32">
        <f>IF(OR(D274="",D274=" "),"",1)</f>
        <v>1</v>
      </c>
      <c r="N274" s="22" t="str">
        <f>IF(AND(O274=1,E274=E275),1,"")</f>
        <v/>
      </c>
      <c r="O274" s="23">
        <f>IF(OR(E274="",E274=" "),"",1)</f>
        <v>1</v>
      </c>
      <c r="P274" s="23">
        <f>IF(OR(K274=1,M274=1,O274=1),1,"")</f>
        <v>1</v>
      </c>
      <c r="Q274" s="23" t="str">
        <f>IF(IFERROR(FIND(")",F274),0)&gt;0,1,"")</f>
        <v/>
      </c>
      <c r="R274" s="23" t="str">
        <f>IF(IFERROR(FIND("Family",F274),0)&gt;0,1,"")</f>
        <v/>
      </c>
      <c r="S274" s="23">
        <f>IF(IFERROR(FIND("second marker",I274),0)&gt;0,1,"")</f>
        <v>1</v>
      </c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21"/>
      <c r="DC274" s="21"/>
    </row>
    <row r="275" spans="1:107" s="56" customFormat="1" x14ac:dyDescent="0.25">
      <c r="A275" s="1"/>
      <c r="B275" s="9" t="s">
        <v>546</v>
      </c>
      <c r="C275" s="9"/>
      <c r="D275" s="6">
        <v>470448</v>
      </c>
      <c r="E275" s="3"/>
      <c r="F275" s="6" t="s">
        <v>317</v>
      </c>
      <c r="G275" s="5" t="s">
        <v>318</v>
      </c>
      <c r="H275" s="5" t="s">
        <v>319</v>
      </c>
      <c r="I275" s="5"/>
      <c r="J275" s="22" t="str">
        <f>IF(AND(K275=1,C275=C276),1,"")</f>
        <v/>
      </c>
      <c r="K275" s="32" t="str">
        <f>IF(OR(C275="",C275=" "),"",1)</f>
        <v/>
      </c>
      <c r="L275" s="22" t="str">
        <f>IF(AND(M275=1,D275=D276),1,"")</f>
        <v/>
      </c>
      <c r="M275" s="32">
        <f>IF(OR(D275="",D275=" "),"",1)</f>
        <v>1</v>
      </c>
      <c r="N275" s="22" t="str">
        <f>IF(AND(O275=1,E275=E276),1,"")</f>
        <v/>
      </c>
      <c r="O275" s="23" t="str">
        <f>IF(OR(E275="",E275=" "),"",1)</f>
        <v/>
      </c>
      <c r="P275" s="23">
        <f>IF(OR(K275=1,M275=1,O275=1),1,"")</f>
        <v>1</v>
      </c>
      <c r="Q275" s="23" t="str">
        <f>IF(IFERROR(FIND(")",F275),0)&gt;0,1,"")</f>
        <v/>
      </c>
      <c r="R275" s="23" t="str">
        <f>IF(IFERROR(FIND("Family",F275),0)&gt;0,1,"")</f>
        <v/>
      </c>
      <c r="S275" s="23" t="str">
        <f>IF(IFERROR(FIND("second marker",I275),0)&gt;0,1,"")</f>
        <v/>
      </c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21"/>
      <c r="DC275" s="21"/>
    </row>
    <row r="276" spans="1:107" s="56" customFormat="1" x14ac:dyDescent="0.25">
      <c r="A276" s="1"/>
      <c r="B276" s="9" t="s">
        <v>546</v>
      </c>
      <c r="C276" s="9"/>
      <c r="D276" s="6">
        <v>470449</v>
      </c>
      <c r="E276" s="3"/>
      <c r="F276" s="6" t="s">
        <v>320</v>
      </c>
      <c r="G276" s="5" t="s">
        <v>321</v>
      </c>
      <c r="H276" s="5" t="s">
        <v>322</v>
      </c>
      <c r="I276" s="5"/>
      <c r="J276" s="22" t="str">
        <f>IF(AND(K276=1,C276=C277),1,"")</f>
        <v/>
      </c>
      <c r="K276" s="32" t="str">
        <f>IF(OR(C276="",C276=" "),"",1)</f>
        <v/>
      </c>
      <c r="L276" s="22" t="str">
        <f>IF(AND(M276=1,D276=D277),1,"")</f>
        <v/>
      </c>
      <c r="M276" s="32">
        <f>IF(OR(D276="",D276=" "),"",1)</f>
        <v>1</v>
      </c>
      <c r="N276" s="22" t="str">
        <f>IF(AND(O276=1,E276=E277),1,"")</f>
        <v/>
      </c>
      <c r="O276" s="23" t="str">
        <f>IF(OR(E276="",E276=" "),"",1)</f>
        <v/>
      </c>
      <c r="P276" s="23">
        <f>IF(OR(K276=1,M276=1,O276=1),1,"")</f>
        <v>1</v>
      </c>
      <c r="Q276" s="23" t="str">
        <f>IF(IFERROR(FIND(")",F276),0)&gt;0,1,"")</f>
        <v/>
      </c>
      <c r="R276" s="23" t="str">
        <f>IF(IFERROR(FIND("Family",F276),0)&gt;0,1,"")</f>
        <v/>
      </c>
      <c r="S276" s="23" t="str">
        <f>IF(IFERROR(FIND("second marker",I276),0)&gt;0,1,"")</f>
        <v/>
      </c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21"/>
      <c r="DC276" s="21"/>
    </row>
    <row r="277" spans="1:107" s="56" customFormat="1" x14ac:dyDescent="0.25">
      <c r="A277" s="1"/>
      <c r="B277" s="9" t="s">
        <v>546</v>
      </c>
      <c r="C277" s="9"/>
      <c r="D277" s="6">
        <v>653909</v>
      </c>
      <c r="E277" s="3">
        <v>371911</v>
      </c>
      <c r="F277" s="6" t="s">
        <v>827</v>
      </c>
      <c r="G277" s="6" t="s">
        <v>828</v>
      </c>
      <c r="H277" s="6" t="s">
        <v>829</v>
      </c>
      <c r="I277" s="17" t="s">
        <v>830</v>
      </c>
      <c r="J277" s="22" t="str">
        <f>IF(AND(K277=1,C277=C278),1,"")</f>
        <v/>
      </c>
      <c r="K277" s="32" t="str">
        <f>IF(OR(C277="",C277=" "),"",1)</f>
        <v/>
      </c>
      <c r="L277" s="22" t="str">
        <f>IF(AND(M277=1,D277=D278),1,"")</f>
        <v/>
      </c>
      <c r="M277" s="32">
        <f>IF(OR(D277="",D277=" "),"",1)</f>
        <v>1</v>
      </c>
      <c r="N277" s="22" t="str">
        <f>IF(AND(O277=1,E277=E278),1,"")</f>
        <v/>
      </c>
      <c r="O277" s="23">
        <f>IF(OR(E277="",E277=" "),"",1)</f>
        <v>1</v>
      </c>
      <c r="P277" s="23">
        <f>IF(OR(K277=1,M277=1,O277=1),1,"")</f>
        <v>1</v>
      </c>
      <c r="Q277" s="23">
        <f>IF(IFERROR(FIND(")",F277),0)&gt;0,1,"")</f>
        <v>1</v>
      </c>
      <c r="R277" s="23" t="str">
        <f>IF(IFERROR(FIND("Family",F277),0)&gt;0,1,"")</f>
        <v/>
      </c>
      <c r="S277" s="23" t="str">
        <f>IF(IFERROR(FIND("second marker",I277),0)&gt;0,1,"")</f>
        <v/>
      </c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21"/>
      <c r="DC277" s="21"/>
    </row>
    <row r="278" spans="1:107" s="56" customFormat="1" x14ac:dyDescent="0.25">
      <c r="A278" s="6"/>
      <c r="B278" s="9" t="s">
        <v>11</v>
      </c>
      <c r="C278" s="9"/>
      <c r="D278" s="6">
        <v>929670</v>
      </c>
      <c r="E278" s="3">
        <v>370008</v>
      </c>
      <c r="F278" s="6" t="s">
        <v>888</v>
      </c>
      <c r="G278" s="6" t="s">
        <v>863</v>
      </c>
      <c r="H278" s="6" t="s">
        <v>864</v>
      </c>
      <c r="I278" s="15" t="s">
        <v>865</v>
      </c>
      <c r="J278" s="22" t="str">
        <f>IF(AND(K278=1,C278=C279),1,"")</f>
        <v/>
      </c>
      <c r="K278" s="32" t="str">
        <f>IF(OR(C278="",C278=" "),"",1)</f>
        <v/>
      </c>
      <c r="L278" s="22" t="str">
        <f>IF(AND(M278=1,D278=D279),1,"")</f>
        <v/>
      </c>
      <c r="M278" s="32">
        <f>IF(OR(D278="",D278=" "),"",1)</f>
        <v>1</v>
      </c>
      <c r="N278" s="22" t="str">
        <f>IF(AND(O278=1,E278=E279),1,"")</f>
        <v/>
      </c>
      <c r="O278" s="23">
        <f>IF(OR(E278="",E278=" "),"",1)</f>
        <v>1</v>
      </c>
      <c r="P278" s="23">
        <f>IF(OR(K278=1,M278=1,O278=1),1,"")</f>
        <v>1</v>
      </c>
      <c r="Q278" s="23" t="str">
        <f>IF(IFERROR(FIND(")",F278),0)&gt;0,1,"")</f>
        <v/>
      </c>
      <c r="R278" s="23" t="str">
        <f>IF(IFERROR(FIND("Family",F278),0)&gt;0,1,"")</f>
        <v/>
      </c>
      <c r="S278" s="23" t="str">
        <f>IF(IFERROR(FIND("second marker",I278),0)&gt;0,1,"")</f>
        <v/>
      </c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9"/>
      <c r="DC278" s="19"/>
    </row>
    <row r="279" spans="1:107" s="56" customFormat="1" x14ac:dyDescent="0.25">
      <c r="A279" s="6"/>
      <c r="B279" s="9" t="s">
        <v>11</v>
      </c>
      <c r="C279" s="9"/>
      <c r="D279" s="6">
        <v>470312</v>
      </c>
      <c r="E279" s="3">
        <v>369474</v>
      </c>
      <c r="F279" s="6" t="s">
        <v>1026</v>
      </c>
      <c r="G279" s="6" t="s">
        <v>91</v>
      </c>
      <c r="H279" s="6" t="s">
        <v>92</v>
      </c>
      <c r="I279" s="6" t="s">
        <v>93</v>
      </c>
      <c r="J279" s="22" t="str">
        <f>IF(AND(K279=1,C279=C280),1,"")</f>
        <v/>
      </c>
      <c r="K279" s="32" t="str">
        <f>IF(OR(C279="",C279=" "),"",1)</f>
        <v/>
      </c>
      <c r="L279" s="22" t="str">
        <f>IF(AND(M279=1,D279=D280),1,"")</f>
        <v/>
      </c>
      <c r="M279" s="32">
        <f>IF(OR(D279="",D279=" "),"",1)</f>
        <v>1</v>
      </c>
      <c r="N279" s="22" t="str">
        <f>IF(AND(O279=1,E279=E280),1,"")</f>
        <v/>
      </c>
      <c r="O279" s="23">
        <f>IF(OR(E279="",E279=" "),"",1)</f>
        <v>1</v>
      </c>
      <c r="P279" s="23">
        <f>IF(OR(K279=1,M279=1,O279=1),1,"")</f>
        <v>1</v>
      </c>
      <c r="Q279" s="23" t="str">
        <f>IF(IFERROR(FIND(")",F279),0)&gt;0,1,"")</f>
        <v/>
      </c>
      <c r="R279" s="23" t="str">
        <f>IF(IFERROR(FIND("Family",F279),0)&gt;0,1,"")</f>
        <v/>
      </c>
      <c r="S279" s="23" t="str">
        <f>IF(IFERROR(FIND("second marker",I279),0)&gt;0,1,"")</f>
        <v/>
      </c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9"/>
      <c r="DC279" s="19"/>
    </row>
    <row r="280" spans="1:107" s="56" customFormat="1" x14ac:dyDescent="0.25">
      <c r="A280" s="22"/>
      <c r="B280" s="9" t="s">
        <v>11</v>
      </c>
      <c r="C280" s="23"/>
      <c r="D280" s="22">
        <v>470442</v>
      </c>
      <c r="E280" s="21">
        <v>384074</v>
      </c>
      <c r="F280" s="21" t="s">
        <v>956</v>
      </c>
      <c r="G280" s="21" t="s">
        <v>957</v>
      </c>
      <c r="H280" s="21">
        <v>1957</v>
      </c>
      <c r="I280" s="21" t="s">
        <v>958</v>
      </c>
      <c r="J280" s="22" t="str">
        <f>IF(AND(K280=1,C280=C281),1,"")</f>
        <v/>
      </c>
      <c r="K280" s="32" t="str">
        <f>IF(OR(C280="",C280=" "),"",1)</f>
        <v/>
      </c>
      <c r="L280" s="22" t="str">
        <f>IF(AND(M280=1,D280=D281),1,"")</f>
        <v/>
      </c>
      <c r="M280" s="32">
        <f>IF(OR(D280="",D280=" "),"",1)</f>
        <v>1</v>
      </c>
      <c r="N280" s="22" t="str">
        <f>IF(AND(O280=1,E280=E281),1,"")</f>
        <v/>
      </c>
      <c r="O280" s="23">
        <f>IF(OR(E280="",E280=" "),"",1)</f>
        <v>1</v>
      </c>
      <c r="P280" s="23">
        <f>IF(OR(K280=1,M280=1,O280=1),1,"")</f>
        <v>1</v>
      </c>
      <c r="Q280" s="23" t="str">
        <f>IF(IFERROR(FIND(")",F280),0)&gt;0,1,"")</f>
        <v/>
      </c>
      <c r="R280" s="23" t="str">
        <f>IF(IFERROR(FIND("Family",F280),0)&gt;0,1,"")</f>
        <v/>
      </c>
      <c r="S280" s="23" t="str">
        <f>IF(IFERROR(FIND("second marker",I280),0)&gt;0,1,"")</f>
        <v/>
      </c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1"/>
      <c r="CZ280" s="1"/>
      <c r="DA280" s="1"/>
      <c r="DB280" s="19"/>
      <c r="DC280" s="19"/>
    </row>
    <row r="281" spans="1:107" s="56" customFormat="1" x14ac:dyDescent="0.25">
      <c r="A281" s="22"/>
      <c r="B281" s="9" t="s">
        <v>11</v>
      </c>
      <c r="C281" s="23"/>
      <c r="D281" s="22">
        <v>929606</v>
      </c>
      <c r="E281" s="47">
        <v>371979</v>
      </c>
      <c r="F281" s="58" t="s">
        <v>1027</v>
      </c>
      <c r="G281" s="48" t="s">
        <v>871</v>
      </c>
      <c r="H281" s="49" t="s">
        <v>872</v>
      </c>
      <c r="I281" s="27" t="s">
        <v>873</v>
      </c>
      <c r="J281" s="22" t="str">
        <f>IF(AND(K281=1,C281=C282),1,"")</f>
        <v/>
      </c>
      <c r="K281" s="32" t="str">
        <f>IF(OR(C281="",C281=" "),"",1)</f>
        <v/>
      </c>
      <c r="L281" s="22" t="str">
        <f>IF(AND(M281=1,D281=D282),1,"")</f>
        <v/>
      </c>
      <c r="M281" s="32">
        <f>IF(OR(D281="",D281=" "),"",1)</f>
        <v>1</v>
      </c>
      <c r="N281" s="22" t="str">
        <f>IF(AND(O281=1,E281=E282),1,"")</f>
        <v/>
      </c>
      <c r="O281" s="23">
        <f>IF(OR(E281="",E281=" "),"",1)</f>
        <v>1</v>
      </c>
      <c r="P281" s="23">
        <f>IF(OR(K281=1,M281=1,O281=1),1,"")</f>
        <v>1</v>
      </c>
      <c r="Q281" s="23">
        <f>IF(IFERROR(FIND(")",F281),0)&gt;0,1,"")</f>
        <v>1</v>
      </c>
      <c r="R281" s="23" t="str">
        <f>IF(IFERROR(FIND("Family",F281),0)&gt;0,1,"")</f>
        <v/>
      </c>
      <c r="S281" s="23" t="str">
        <f>IF(IFERROR(FIND("second marker",I281),0)&gt;0,1,"")</f>
        <v/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1"/>
      <c r="CZ281" s="1"/>
      <c r="DA281" s="1"/>
      <c r="DB281" s="19"/>
      <c r="DC281" s="19"/>
    </row>
    <row r="282" spans="1:107" s="56" customFormat="1" x14ac:dyDescent="0.25">
      <c r="A282" s="22"/>
      <c r="B282" s="9" t="s">
        <v>546</v>
      </c>
      <c r="C282" s="23"/>
      <c r="D282" s="22">
        <v>470443</v>
      </c>
      <c r="E282" s="26">
        <v>377413</v>
      </c>
      <c r="F282" s="56" t="s">
        <v>304</v>
      </c>
      <c r="G282" s="21" t="s">
        <v>305</v>
      </c>
      <c r="H282" s="21" t="s">
        <v>306</v>
      </c>
      <c r="I282" s="27" t="s">
        <v>307</v>
      </c>
      <c r="J282" s="22" t="str">
        <f>IF(AND(K282=1,C282=C284),1,"")</f>
        <v/>
      </c>
      <c r="K282" s="32" t="str">
        <f>IF(OR(C282="",C282=" "),"",1)</f>
        <v/>
      </c>
      <c r="L282" s="22" t="str">
        <f>IF(AND(M282=1,D282=D284),1,"")</f>
        <v/>
      </c>
      <c r="M282" s="32">
        <f>IF(OR(D282="",D282=" "),"",1)</f>
        <v>1</v>
      </c>
      <c r="N282" s="22" t="str">
        <f>IF(AND(O282=1,E282=E284),1,"")</f>
        <v/>
      </c>
      <c r="O282" s="23">
        <f>IF(OR(E282="",E282=" "),"",1)</f>
        <v>1</v>
      </c>
      <c r="P282" s="23">
        <f>IF(OR(K282=1,M282=1,O282=1),1,"")</f>
        <v>1</v>
      </c>
      <c r="Q282" s="23">
        <f>IF(IFERROR(FIND(")",F282),0)&gt;0,1,"")</f>
        <v>1</v>
      </c>
      <c r="R282" s="23" t="str">
        <f>IF(IFERROR(FIND("Family",F282),0)&gt;0,1,"")</f>
        <v/>
      </c>
      <c r="S282" s="23" t="str">
        <f>IF(IFERROR(FIND("second marker",I282),0)&gt;0,1,"")</f>
        <v/>
      </c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1"/>
      <c r="CZ282" s="1"/>
      <c r="DA282" s="1"/>
      <c r="DB282" s="21"/>
      <c r="DC282" s="21"/>
    </row>
    <row r="283" spans="1:107" s="56" customFormat="1" x14ac:dyDescent="0.25">
      <c r="A283" s="22"/>
      <c r="B283" s="9" t="s">
        <v>546</v>
      </c>
      <c r="C283" s="23">
        <v>213658</v>
      </c>
      <c r="D283" s="22">
        <v>470440</v>
      </c>
      <c r="E283" s="21"/>
      <c r="F283" s="21" t="s">
        <v>301</v>
      </c>
      <c r="G283" s="21">
        <v>1845</v>
      </c>
      <c r="H283" s="21">
        <v>1931</v>
      </c>
      <c r="I283" s="21"/>
      <c r="J283" s="22" t="str">
        <f>IF(AND(K283=1,C283=C284),1,"")</f>
        <v/>
      </c>
      <c r="K283" s="32">
        <f>IF(OR(C283="",C283=" "),"",1)</f>
        <v>1</v>
      </c>
      <c r="L283" s="22" t="str">
        <f>IF(AND(M283=1,D283=D284),1,"")</f>
        <v/>
      </c>
      <c r="M283" s="32">
        <f>IF(OR(D283="",D283=" "),"",1)</f>
        <v>1</v>
      </c>
      <c r="N283" s="22" t="str">
        <f>IF(AND(O283=1,E283=E284),1,"")</f>
        <v/>
      </c>
      <c r="O283" s="23" t="str">
        <f>IF(OR(E283="",E283=" "),"",1)</f>
        <v/>
      </c>
      <c r="P283" s="23">
        <f>IF(OR(K283=1,M283=1,O283=1),1,"")</f>
        <v>1</v>
      </c>
      <c r="Q283" s="23" t="str">
        <f>IF(IFERROR(FIND(")",F283),0)&gt;0,1,"")</f>
        <v/>
      </c>
      <c r="R283" s="23" t="str">
        <f>IF(IFERROR(FIND("Family",F283),0)&gt;0,1,"")</f>
        <v/>
      </c>
      <c r="S283" s="23" t="str">
        <f>IF(IFERROR(FIND("second marker",I283),0)&gt;0,1,"")</f>
        <v/>
      </c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1"/>
      <c r="CZ283" s="1"/>
      <c r="DA283" s="1"/>
      <c r="DB283" s="21"/>
      <c r="DC283" s="21"/>
    </row>
    <row r="284" spans="1:107" s="56" customFormat="1" x14ac:dyDescent="0.25">
      <c r="A284" s="22"/>
      <c r="B284" s="9" t="s">
        <v>11</v>
      </c>
      <c r="C284" s="23"/>
      <c r="D284" s="22">
        <v>929605</v>
      </c>
      <c r="E284" s="21">
        <v>384075</v>
      </c>
      <c r="F284" s="21" t="s">
        <v>989</v>
      </c>
      <c r="G284" s="21" t="s">
        <v>953</v>
      </c>
      <c r="H284" s="21" t="s">
        <v>954</v>
      </c>
      <c r="I284" s="21" t="s">
        <v>955</v>
      </c>
      <c r="J284" s="22" t="str">
        <f>IF(AND(K284=1,C284=C285),1,"")</f>
        <v/>
      </c>
      <c r="K284" s="32" t="str">
        <f>IF(OR(C284="",C284=" "),"",1)</f>
        <v/>
      </c>
      <c r="L284" s="22" t="str">
        <f>IF(AND(M284=1,D284=D285),1,"")</f>
        <v/>
      </c>
      <c r="M284" s="32">
        <f>IF(OR(D284="",D284=" "),"",1)</f>
        <v>1</v>
      </c>
      <c r="N284" s="22" t="str">
        <f>IF(AND(O284=1,E284=E285),1,"")</f>
        <v/>
      </c>
      <c r="O284" s="23">
        <f>IF(OR(E284="",E284=" "),"",1)</f>
        <v>1</v>
      </c>
      <c r="P284" s="23">
        <f>IF(OR(K284=1,M284=1,O284=1),1,"")</f>
        <v>1</v>
      </c>
      <c r="Q284" s="23" t="str">
        <f>IF(IFERROR(FIND(")",F284),0)&gt;0,1,"")</f>
        <v/>
      </c>
      <c r="R284" s="23" t="str">
        <f>IF(IFERROR(FIND("Family",F284),0)&gt;0,1,"")</f>
        <v/>
      </c>
      <c r="S284" s="23" t="str">
        <f>IF(IFERROR(FIND("second marker",I284),0)&gt;0,1,"")</f>
        <v/>
      </c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1"/>
      <c r="CZ284" s="1"/>
      <c r="DA284" s="1"/>
      <c r="DB284" s="21"/>
      <c r="DC284" s="21"/>
    </row>
    <row r="285" spans="1:107" s="56" customFormat="1" x14ac:dyDescent="0.25">
      <c r="A285" s="22"/>
      <c r="B285" s="9" t="s">
        <v>546</v>
      </c>
      <c r="C285" s="23"/>
      <c r="D285" s="22">
        <v>470439</v>
      </c>
      <c r="E285" s="47"/>
      <c r="F285" s="22" t="s">
        <v>300</v>
      </c>
      <c r="G285" s="22"/>
      <c r="H285" s="22"/>
      <c r="I285" s="22"/>
      <c r="J285" s="22" t="str">
        <f>IF(AND(K285=1,C285=C286),1,"")</f>
        <v/>
      </c>
      <c r="K285" s="32" t="str">
        <f>IF(OR(C285="",C285=" "),"",1)</f>
        <v/>
      </c>
      <c r="L285" s="22" t="str">
        <f>IF(AND(M285=1,D285=D286),1,"")</f>
        <v/>
      </c>
      <c r="M285" s="32">
        <f>IF(OR(D285="",D285=" "),"",1)</f>
        <v>1</v>
      </c>
      <c r="N285" s="22" t="str">
        <f>IF(AND(O285=1,E285=E286),1,"")</f>
        <v/>
      </c>
      <c r="O285" s="23" t="str">
        <f>IF(OR(E285="",E285=" "),"",1)</f>
        <v/>
      </c>
      <c r="P285" s="23">
        <f>IF(OR(K285=1,M285=1,O285=1),1,"")</f>
        <v>1</v>
      </c>
      <c r="Q285" s="23" t="str">
        <f>IF(IFERROR(FIND(")",F285),0)&gt;0,1,"")</f>
        <v/>
      </c>
      <c r="R285" s="23">
        <f>IF(IFERROR(FIND("Family",F285),0)&gt;0,1,"")</f>
        <v>1</v>
      </c>
      <c r="S285" s="23" t="str">
        <f>IF(IFERROR(FIND("second marker",I285),0)&gt;0,1,"")</f>
        <v/>
      </c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1"/>
      <c r="CZ285" s="1"/>
      <c r="DA285" s="1"/>
      <c r="DB285" s="21"/>
      <c r="DC285" s="21"/>
    </row>
    <row r="286" spans="1:107" s="56" customFormat="1" x14ac:dyDescent="0.25">
      <c r="A286" s="21"/>
      <c r="B286" s="9" t="s">
        <v>546</v>
      </c>
      <c r="C286" s="23">
        <v>213651</v>
      </c>
      <c r="D286" s="22">
        <v>470566</v>
      </c>
      <c r="E286" s="47"/>
      <c r="F286" s="22" t="s">
        <v>589</v>
      </c>
      <c r="G286" s="22" t="s">
        <v>590</v>
      </c>
      <c r="H286" s="22" t="s">
        <v>591</v>
      </c>
      <c r="I286" s="47" t="s">
        <v>302</v>
      </c>
      <c r="J286" s="22" t="str">
        <f>IF(AND(K286=1,C286=C287),1,"")</f>
        <v/>
      </c>
      <c r="K286" s="32">
        <f>IF(OR(C286="",C286=" "),"",1)</f>
        <v>1</v>
      </c>
      <c r="L286" s="22" t="str">
        <f>IF(AND(M286=1,D286=D287),1,"")</f>
        <v/>
      </c>
      <c r="M286" s="32">
        <f>IF(OR(D286="",D286=" "),"",1)</f>
        <v>1</v>
      </c>
      <c r="N286" s="22" t="str">
        <f>IF(AND(O286=1,E286=E287),1,"")</f>
        <v/>
      </c>
      <c r="O286" s="23" t="str">
        <f>IF(OR(E286="",E286=" "),"",1)</f>
        <v/>
      </c>
      <c r="P286" s="23">
        <f>IF(OR(K286=1,M286=1,O286=1),1,"")</f>
        <v>1</v>
      </c>
      <c r="Q286" s="23" t="str">
        <f>IF(IFERROR(FIND(")",F286),0)&gt;0,1,"")</f>
        <v/>
      </c>
      <c r="R286" s="23" t="str">
        <f>IF(IFERROR(FIND("Family",F286),0)&gt;0,1,"")</f>
        <v/>
      </c>
      <c r="S286" s="23" t="str">
        <f>IF(IFERROR(FIND("second marker",I286),0)&gt;0,1,"")</f>
        <v/>
      </c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1"/>
      <c r="CZ286" s="1"/>
      <c r="DA286" s="1"/>
      <c r="DB286" s="21"/>
      <c r="DC286" s="21"/>
    </row>
    <row r="287" spans="1:107" s="56" customFormat="1" x14ac:dyDescent="0.25">
      <c r="A287" s="21"/>
      <c r="B287" s="9" t="s">
        <v>546</v>
      </c>
      <c r="C287" s="23">
        <v>213654</v>
      </c>
      <c r="D287" s="22">
        <v>470601</v>
      </c>
      <c r="E287" s="47"/>
      <c r="F287" s="22" t="s">
        <v>658</v>
      </c>
      <c r="G287" s="22" t="s">
        <v>659</v>
      </c>
      <c r="H287" s="22" t="s">
        <v>660</v>
      </c>
      <c r="I287" s="47" t="s">
        <v>546</v>
      </c>
      <c r="J287" s="22">
        <f>IF(AND(K287=1,C287=C288),1,"")</f>
        <v>1</v>
      </c>
      <c r="K287" s="32">
        <f>IF(OR(C287="",C287=" "),"",1)</f>
        <v>1</v>
      </c>
      <c r="L287" s="22" t="str">
        <f>IF(AND(M287=1,D287=D288),1,"")</f>
        <v/>
      </c>
      <c r="M287" s="32">
        <f>IF(OR(D287="",D287=" "),"",1)</f>
        <v>1</v>
      </c>
      <c r="N287" s="22" t="str">
        <f>IF(AND(O287=1,E287=E288),1,"")</f>
        <v/>
      </c>
      <c r="O287" s="23" t="str">
        <f>IF(OR(E287="",E287=" "),"",1)</f>
        <v/>
      </c>
      <c r="P287" s="23">
        <f>IF(OR(K287=1,M287=1,O287=1),1,"")</f>
        <v>1</v>
      </c>
      <c r="Q287" s="23" t="str">
        <f>IF(IFERROR(FIND(")",F287),0)&gt;0,1,"")</f>
        <v/>
      </c>
      <c r="R287" s="23" t="str">
        <f>IF(IFERROR(FIND("Family",F287),0)&gt;0,1,"")</f>
        <v/>
      </c>
      <c r="S287" s="23" t="str">
        <f>IF(IFERROR(FIND("second marker",I287),0)&gt;0,1,"")</f>
        <v/>
      </c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1"/>
      <c r="CZ287" s="21"/>
      <c r="DA287" s="21"/>
      <c r="DB287" s="21"/>
      <c r="DC287" s="21"/>
    </row>
    <row r="288" spans="1:107" s="56" customFormat="1" x14ac:dyDescent="0.25">
      <c r="A288" s="22"/>
      <c r="B288" s="9" t="s">
        <v>11</v>
      </c>
      <c r="C288" s="23">
        <v>213654</v>
      </c>
      <c r="D288" s="22">
        <v>470441</v>
      </c>
      <c r="E288" s="21">
        <v>384077</v>
      </c>
      <c r="F288" s="21" t="s">
        <v>969</v>
      </c>
      <c r="G288" s="21" t="s">
        <v>951</v>
      </c>
      <c r="H288" s="21">
        <v>1928</v>
      </c>
      <c r="I288" s="21" t="s">
        <v>952</v>
      </c>
      <c r="J288" s="22" t="str">
        <f>IF(AND(K288=1,C288=C289),1,"")</f>
        <v/>
      </c>
      <c r="K288" s="32">
        <f>IF(OR(C288="",C288=" "),"",1)</f>
        <v>1</v>
      </c>
      <c r="L288" s="22" t="str">
        <f>IF(AND(M288=1,D288=D289),1,"")</f>
        <v/>
      </c>
      <c r="M288" s="32">
        <f>IF(OR(D288="",D288=" "),"",1)</f>
        <v>1</v>
      </c>
      <c r="N288" s="22" t="str">
        <f>IF(AND(O288=1,E288=E289),1,"")</f>
        <v/>
      </c>
      <c r="O288" s="23">
        <f>IF(OR(E288="",E288=" "),"",1)</f>
        <v>1</v>
      </c>
      <c r="P288" s="23">
        <f>IF(OR(K288=1,M288=1,O288=1),1,"")</f>
        <v>1</v>
      </c>
      <c r="Q288" s="23">
        <f>IF(IFERROR(FIND(")",F288),0)&gt;0,1,"")</f>
        <v>1</v>
      </c>
      <c r="R288" s="23" t="str">
        <f>IF(IFERROR(FIND("Family",F288),0)&gt;0,1,"")</f>
        <v/>
      </c>
      <c r="S288" s="23" t="str">
        <f>IF(IFERROR(FIND("second marker",I288),0)&gt;0,1,"")</f>
        <v/>
      </c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1"/>
      <c r="CZ288" s="21"/>
      <c r="DA288" s="21"/>
      <c r="DB288" s="21"/>
      <c r="DC288" s="21"/>
    </row>
    <row r="289" spans="1:107" s="56" customFormat="1" x14ac:dyDescent="0.25">
      <c r="A289" s="21"/>
      <c r="B289" s="9" t="s">
        <v>546</v>
      </c>
      <c r="C289" s="23">
        <v>213655</v>
      </c>
      <c r="D289" s="22">
        <v>470600</v>
      </c>
      <c r="E289" s="21">
        <v>384080</v>
      </c>
      <c r="F289" s="21" t="s">
        <v>948</v>
      </c>
      <c r="G289" s="21" t="s">
        <v>949</v>
      </c>
      <c r="H289" s="21" t="s">
        <v>657</v>
      </c>
      <c r="I289" s="21" t="s">
        <v>950</v>
      </c>
      <c r="J289" s="22" t="str">
        <f>IF(AND(K289=1,C289=C290),1,"")</f>
        <v/>
      </c>
      <c r="K289" s="32">
        <f>IF(OR(C289="",C289=" "),"",1)</f>
        <v>1</v>
      </c>
      <c r="L289" s="22" t="str">
        <f>IF(AND(M289=1,D289=D290),1,"")</f>
        <v/>
      </c>
      <c r="M289" s="32">
        <f>IF(OR(D289="",D289=" "),"",1)</f>
        <v>1</v>
      </c>
      <c r="N289" s="22" t="str">
        <f>IF(AND(O289=1,E289=E290),1,"")</f>
        <v/>
      </c>
      <c r="O289" s="23">
        <f>IF(OR(E289="",E289=" "),"",1)</f>
        <v>1</v>
      </c>
      <c r="P289" s="23">
        <f>IF(OR(K289=1,M289=1,O289=1),1,"")</f>
        <v>1</v>
      </c>
      <c r="Q289" s="23" t="str">
        <f>IF(IFERROR(FIND(")",F289),0)&gt;0,1,"")</f>
        <v/>
      </c>
      <c r="R289" s="23" t="str">
        <f>IF(IFERROR(FIND("Family",F289),0)&gt;0,1,"")</f>
        <v/>
      </c>
      <c r="S289" s="23" t="str">
        <f>IF(IFERROR(FIND("second marker",I289),0)&gt;0,1,"")</f>
        <v/>
      </c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1"/>
      <c r="CZ289" s="21"/>
      <c r="DA289" s="21"/>
      <c r="DB289" s="21"/>
      <c r="DC289" s="21"/>
    </row>
    <row r="290" spans="1:107" s="56" customFormat="1" x14ac:dyDescent="0.25">
      <c r="A290" s="6"/>
      <c r="B290" s="9" t="s">
        <v>546</v>
      </c>
      <c r="C290" s="9"/>
      <c r="D290" s="6">
        <v>470347</v>
      </c>
      <c r="E290" s="3">
        <v>108725</v>
      </c>
      <c r="F290" s="6" t="s">
        <v>1028</v>
      </c>
      <c r="G290" s="5" t="s">
        <v>148</v>
      </c>
      <c r="H290" s="6" t="s">
        <v>149</v>
      </c>
      <c r="I290" s="59" t="s">
        <v>1029</v>
      </c>
      <c r="J290" s="22" t="str">
        <f>IF(AND(K290=1,C290=C291),1,"")</f>
        <v/>
      </c>
      <c r="K290" s="32" t="str">
        <f>IF(OR(C290="",C290=" "),"",1)</f>
        <v/>
      </c>
      <c r="L290" s="22" t="str">
        <f>IF(AND(M290=1,D290=D291),1,"")</f>
        <v/>
      </c>
      <c r="M290" s="32">
        <f>IF(OR(D290="",D290=" "),"",1)</f>
        <v>1</v>
      </c>
      <c r="N290" s="22" t="str">
        <f>IF(AND(O290=1,E290=E291),1,"")</f>
        <v/>
      </c>
      <c r="O290" s="23">
        <f>IF(OR(E290="",E290=" "),"",1)</f>
        <v>1</v>
      </c>
      <c r="P290" s="23">
        <f>IF(OR(K290=1,M290=1,O290=1),1,"")</f>
        <v>1</v>
      </c>
      <c r="Q290" s="23" t="str">
        <f>IF(IFERROR(FIND(")",F290),0)&gt;0,1,"")</f>
        <v/>
      </c>
      <c r="R290" s="23" t="str">
        <f>IF(IFERROR(FIND("Family",F290),0)&gt;0,1,"")</f>
        <v/>
      </c>
      <c r="S290" s="23" t="str">
        <f>IF(IFERROR(FIND("second marker",I290),0)&gt;0,1,"")</f>
        <v/>
      </c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21"/>
      <c r="DA290" s="21"/>
      <c r="DB290" s="21"/>
      <c r="DC290" s="21"/>
    </row>
    <row r="291" spans="1:107" s="56" customFormat="1" ht="15.75" x14ac:dyDescent="0.25">
      <c r="A291" s="10" t="s">
        <v>0</v>
      </c>
      <c r="B291" s="9" t="s">
        <v>546</v>
      </c>
      <c r="C291" s="2"/>
      <c r="D291" s="2"/>
      <c r="E291" s="2"/>
      <c r="F291" s="11" t="s">
        <v>889</v>
      </c>
      <c r="G291" s="2" t="s">
        <v>5</v>
      </c>
      <c r="H291" s="2" t="s">
        <v>6</v>
      </c>
      <c r="I291" s="2"/>
      <c r="J291" s="22" t="str">
        <f>IF(AND(K291=1,C291=C292),1,"")</f>
        <v/>
      </c>
      <c r="K291" s="32" t="str">
        <f>IF(OR(C291="",C291=" "),"",1)</f>
        <v/>
      </c>
      <c r="L291" s="22" t="str">
        <f>IF(AND(M291=1,D291=D292),1,"")</f>
        <v/>
      </c>
      <c r="M291" s="32" t="str">
        <f>IF(OR(D291="",D291=" "),"",1)</f>
        <v/>
      </c>
      <c r="N291" s="22" t="str">
        <f>IF(AND(O291=1,E291=E292),1,"")</f>
        <v/>
      </c>
      <c r="O291" s="23" t="str">
        <f>IF(OR(E291="",E291=" "),"",1)</f>
        <v/>
      </c>
      <c r="P291" s="23" t="str">
        <f>IF(OR(K291=1,M291=1,O291=1),1,"")</f>
        <v/>
      </c>
      <c r="Q291" s="23" t="str">
        <f>IF(IFERROR(FIND(")",F291),0)&gt;0,1,"")</f>
        <v/>
      </c>
      <c r="R291" s="23" t="str">
        <f>IF(IFERROR(FIND("Family",F291),0)&gt;0,1,"")</f>
        <v/>
      </c>
      <c r="S291" s="23" t="str">
        <f>IF(IFERROR(FIND("second marker",I291),0)&gt;0,1,"")</f>
        <v/>
      </c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21"/>
      <c r="DA291" s="21"/>
      <c r="DB291" s="21"/>
      <c r="DC291" s="21"/>
    </row>
    <row r="292" spans="1:107" s="56" customFormat="1" x14ac:dyDescent="0.25">
      <c r="A292" s="6"/>
      <c r="B292" s="9" t="s">
        <v>546</v>
      </c>
      <c r="C292" s="9"/>
      <c r="D292" s="6">
        <v>746931</v>
      </c>
      <c r="E292" s="3">
        <v>371825</v>
      </c>
      <c r="F292" s="6" t="s">
        <v>858</v>
      </c>
      <c r="G292" s="5" t="s">
        <v>216</v>
      </c>
      <c r="H292" s="6" t="s">
        <v>217</v>
      </c>
      <c r="I292" s="17" t="s">
        <v>218</v>
      </c>
      <c r="J292" s="22" t="str">
        <f>IF(AND(K292=1,C292=C293),1,"")</f>
        <v/>
      </c>
      <c r="K292" s="32" t="str">
        <f>IF(OR(C292="",C292=" "),"",1)</f>
        <v/>
      </c>
      <c r="L292" s="22" t="str">
        <f>IF(AND(M292=1,D292=D293),1,"")</f>
        <v/>
      </c>
      <c r="M292" s="32">
        <f>IF(OR(D292="",D292=" "),"",1)</f>
        <v>1</v>
      </c>
      <c r="N292" s="22" t="str">
        <f>IF(AND(O292=1,E292=E293),1,"")</f>
        <v/>
      </c>
      <c r="O292" s="23">
        <f>IF(OR(E292="",E292=" "),"",1)</f>
        <v>1</v>
      </c>
      <c r="P292" s="23">
        <f>IF(OR(K292=1,M292=1,O292=1),1,"")</f>
        <v>1</v>
      </c>
      <c r="Q292" s="23" t="str">
        <f>IF(IFERROR(FIND(")",F292),0)&gt;0,1,"")</f>
        <v/>
      </c>
      <c r="R292" s="23" t="str">
        <f>IF(IFERROR(FIND("Family",F292),0)&gt;0,1,"")</f>
        <v/>
      </c>
      <c r="S292" s="23" t="str">
        <f>IF(IFERROR(FIND("second marker",I292),0)&gt;0,1,"")</f>
        <v/>
      </c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21"/>
      <c r="DA292" s="21"/>
      <c r="DB292" s="21"/>
      <c r="DC292" s="21"/>
    </row>
    <row r="293" spans="1:107" s="56" customFormat="1" ht="15.75" x14ac:dyDescent="0.25">
      <c r="A293" s="10" t="s">
        <v>0</v>
      </c>
      <c r="B293" s="9" t="s">
        <v>546</v>
      </c>
      <c r="C293" s="2"/>
      <c r="D293" s="2"/>
      <c r="E293" s="2"/>
      <c r="F293" s="11" t="s">
        <v>890</v>
      </c>
      <c r="G293" s="2" t="s">
        <v>5</v>
      </c>
      <c r="H293" s="2" t="s">
        <v>6</v>
      </c>
      <c r="I293" s="2"/>
      <c r="J293" s="22" t="str">
        <f>IF(AND(K293=1,C293=C294),1,"")</f>
        <v/>
      </c>
      <c r="K293" s="32" t="str">
        <f>IF(OR(C293="",C293=" "),"",1)</f>
        <v/>
      </c>
      <c r="L293" s="22" t="str">
        <f>IF(AND(M293=1,D293=D294),1,"")</f>
        <v/>
      </c>
      <c r="M293" s="32" t="str">
        <f>IF(OR(D293="",D293=" "),"",1)</f>
        <v/>
      </c>
      <c r="N293" s="22" t="str">
        <f>IF(AND(O293=1,E293=E294),1,"")</f>
        <v/>
      </c>
      <c r="O293" s="23" t="str">
        <f>IF(OR(E293="",E293=" "),"",1)</f>
        <v/>
      </c>
      <c r="P293" s="23" t="str">
        <f>IF(OR(K293=1,M293=1,O293=1),1,"")</f>
        <v/>
      </c>
      <c r="Q293" s="23" t="str">
        <f>IF(IFERROR(FIND(")",F293),0)&gt;0,1,"")</f>
        <v/>
      </c>
      <c r="R293" s="23" t="str">
        <f>IF(IFERROR(FIND("Family",F293),0)&gt;0,1,"")</f>
        <v/>
      </c>
      <c r="S293" s="23" t="str">
        <f>IF(IFERROR(FIND("second marker",I293),0)&gt;0,1,"")</f>
        <v/>
      </c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21"/>
      <c r="DA293" s="21"/>
      <c r="DB293" s="32"/>
      <c r="DC293" s="32"/>
    </row>
    <row r="294" spans="1:107" s="56" customFormat="1" x14ac:dyDescent="0.25">
      <c r="A294" s="1"/>
      <c r="B294" s="9" t="s">
        <v>546</v>
      </c>
      <c r="C294" s="9"/>
      <c r="D294" s="6">
        <v>470582</v>
      </c>
      <c r="E294" s="24">
        <v>289123</v>
      </c>
      <c r="F294" s="6" t="s">
        <v>1006</v>
      </c>
      <c r="G294" s="5" t="s">
        <v>99</v>
      </c>
      <c r="H294" s="5" t="s">
        <v>86</v>
      </c>
      <c r="I294" s="5"/>
      <c r="J294" s="22" t="str">
        <f>IF(AND(K294=1,C294=C295),1,"")</f>
        <v/>
      </c>
      <c r="K294" s="32" t="str">
        <f>IF(OR(C294="",C294=" "),"",1)</f>
        <v/>
      </c>
      <c r="L294" s="22" t="str">
        <f>IF(AND(M294=1,D294=D295),1,"")</f>
        <v/>
      </c>
      <c r="M294" s="32">
        <f>IF(OR(D294="",D294=" "),"",1)</f>
        <v>1</v>
      </c>
      <c r="N294" s="22" t="str">
        <f>IF(AND(O294=1,E294=E295),1,"")</f>
        <v/>
      </c>
      <c r="O294" s="23">
        <f>IF(OR(E294="",E294=" "),"",1)</f>
        <v>1</v>
      </c>
      <c r="P294" s="23">
        <f>IF(OR(K294=1,M294=1,O294=1),1,"")</f>
        <v>1</v>
      </c>
      <c r="Q294" s="23" t="str">
        <f>IF(IFERROR(FIND(")",F294),0)&gt;0,1,"")</f>
        <v/>
      </c>
      <c r="R294" s="23" t="str">
        <f>IF(IFERROR(FIND("Family",F294),0)&gt;0,1,"")</f>
        <v/>
      </c>
      <c r="S294" s="23" t="str">
        <f>IF(IFERROR(FIND("second marker",I294),0)&gt;0,1,"")</f>
        <v/>
      </c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21"/>
      <c r="DA294" s="21"/>
      <c r="DB294" s="1"/>
      <c r="DC294" s="1"/>
    </row>
    <row r="295" spans="1:107" s="56" customFormat="1" x14ac:dyDescent="0.25">
      <c r="A295" s="21"/>
      <c r="B295" s="9" t="s">
        <v>11</v>
      </c>
      <c r="C295" s="23">
        <v>213875</v>
      </c>
      <c r="D295" s="22">
        <v>470575</v>
      </c>
      <c r="E295" s="26">
        <v>375476</v>
      </c>
      <c r="F295" s="56" t="s">
        <v>1030</v>
      </c>
      <c r="G295" s="28" t="s">
        <v>609</v>
      </c>
      <c r="H295" s="21" t="s">
        <v>610</v>
      </c>
      <c r="I295" s="27" t="s">
        <v>611</v>
      </c>
      <c r="J295" s="22" t="str">
        <f>IF(AND(K295=1,C295=C296),1,"")</f>
        <v/>
      </c>
      <c r="K295" s="32">
        <f>IF(OR(C295="",C295=" "),"",1)</f>
        <v>1</v>
      </c>
      <c r="L295" s="22" t="str">
        <f>IF(AND(M295=1,D295=D296),1,"")</f>
        <v/>
      </c>
      <c r="M295" s="32">
        <f>IF(OR(D295="",D295=" "),"",1)</f>
        <v>1</v>
      </c>
      <c r="N295" s="22" t="str">
        <f>IF(AND(O295=1,E295=E296),1,"")</f>
        <v/>
      </c>
      <c r="O295" s="23">
        <f>IF(OR(E295="",E295=" "),"",1)</f>
        <v>1</v>
      </c>
      <c r="P295" s="23">
        <f>IF(OR(K295=1,M295=1,O295=1),1,"")</f>
        <v>1</v>
      </c>
      <c r="Q295" s="23">
        <f>IF(IFERROR(FIND(")",F295),0)&gt;0,1,"")</f>
        <v>1</v>
      </c>
      <c r="R295" s="23" t="str">
        <f>IF(IFERROR(FIND("Family",F295),0)&gt;0,1,"")</f>
        <v/>
      </c>
      <c r="S295" s="23" t="str">
        <f>IF(IFERROR(FIND("second marker",I295),0)&gt;0,1,"")</f>
        <v/>
      </c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21"/>
      <c r="DA295" s="21"/>
      <c r="DB295" s="21"/>
      <c r="DC295" s="21"/>
    </row>
    <row r="296" spans="1:107" s="56" customFormat="1" x14ac:dyDescent="0.25">
      <c r="A296" s="1"/>
      <c r="B296" s="9" t="s">
        <v>546</v>
      </c>
      <c r="C296" s="9"/>
      <c r="D296" s="6">
        <v>470389</v>
      </c>
      <c r="E296" s="3"/>
      <c r="F296" s="6" t="s">
        <v>197</v>
      </c>
      <c r="G296" s="5" t="s">
        <v>198</v>
      </c>
      <c r="H296" s="5" t="s">
        <v>113</v>
      </c>
      <c r="I296" s="5"/>
      <c r="J296" s="22" t="str">
        <f>IF(AND(K296=1,C296=C297),1,"")</f>
        <v/>
      </c>
      <c r="K296" s="32" t="str">
        <f>IF(OR(C296="",C296=" "),"",1)</f>
        <v/>
      </c>
      <c r="L296" s="22" t="str">
        <f>IF(AND(M296=1,D296=D297),1,"")</f>
        <v/>
      </c>
      <c r="M296" s="32">
        <f>IF(OR(D296="",D296=" "),"",1)</f>
        <v>1</v>
      </c>
      <c r="N296" s="22" t="str">
        <f>IF(AND(O296=1,E296=E297),1,"")</f>
        <v/>
      </c>
      <c r="O296" s="23" t="str">
        <f>IF(OR(E296="",E296=" "),"",1)</f>
        <v/>
      </c>
      <c r="P296" s="23">
        <f>IF(OR(K296=1,M296=1,O296=1),1,"")</f>
        <v>1</v>
      </c>
      <c r="Q296" s="23" t="str">
        <f>IF(IFERROR(FIND(")",F296),0)&gt;0,1,"")</f>
        <v/>
      </c>
      <c r="R296" s="23" t="str">
        <f>IF(IFERROR(FIND("Family",F296),0)&gt;0,1,"")</f>
        <v/>
      </c>
      <c r="S296" s="23" t="str">
        <f>IF(IFERROR(FIND("second marker",I296),0)&gt;0,1,"")</f>
        <v/>
      </c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21"/>
      <c r="DA296" s="21"/>
    </row>
    <row r="297" spans="1:107" s="56" customFormat="1" x14ac:dyDescent="0.25">
      <c r="A297" s="1"/>
      <c r="B297" s="9" t="s">
        <v>546</v>
      </c>
      <c r="C297" s="9"/>
      <c r="D297" s="6">
        <v>470714</v>
      </c>
      <c r="E297" s="3"/>
      <c r="F297" s="6" t="s">
        <v>812</v>
      </c>
      <c r="G297" s="5" t="s">
        <v>813</v>
      </c>
      <c r="H297" s="5" t="s">
        <v>813</v>
      </c>
      <c r="I297" s="5"/>
      <c r="J297" s="22" t="str">
        <f>IF(AND(K297=1,C297=C298),1,"")</f>
        <v/>
      </c>
      <c r="K297" s="32" t="str">
        <f>IF(OR(C297="",C297=" "),"",1)</f>
        <v/>
      </c>
      <c r="L297" s="22" t="str">
        <f>IF(AND(M297=1,D297=D298),1,"")</f>
        <v/>
      </c>
      <c r="M297" s="32">
        <f>IF(OR(D297="",D297=" "),"",1)</f>
        <v>1</v>
      </c>
      <c r="N297" s="22" t="str">
        <f>IF(AND(O297=1,E297=E298),1,"")</f>
        <v/>
      </c>
      <c r="O297" s="23" t="str">
        <f>IF(OR(E297="",E297=" "),"",1)</f>
        <v/>
      </c>
      <c r="P297" s="23">
        <f>IF(OR(K297=1,M297=1,O297=1),1,"")</f>
        <v>1</v>
      </c>
      <c r="Q297" s="23" t="str">
        <f>IF(IFERROR(FIND(")",F297),0)&gt;0,1,"")</f>
        <v/>
      </c>
      <c r="R297" s="23" t="str">
        <f>IF(IFERROR(FIND("Family",F297),0)&gt;0,1,"")</f>
        <v/>
      </c>
      <c r="S297" s="23" t="str">
        <f>IF(IFERROR(FIND("second marker",I297),0)&gt;0,1,"")</f>
        <v/>
      </c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21"/>
      <c r="DA297" s="21"/>
    </row>
    <row r="298" spans="1:107" s="56" customFormat="1" x14ac:dyDescent="0.25">
      <c r="A298" s="6"/>
      <c r="B298" s="9" t="s">
        <v>546</v>
      </c>
      <c r="C298" s="9"/>
      <c r="D298" s="6">
        <v>470616</v>
      </c>
      <c r="E298" s="3"/>
      <c r="F298" s="6" t="s">
        <v>692</v>
      </c>
      <c r="G298" s="6" t="s">
        <v>693</v>
      </c>
      <c r="H298" s="6" t="s">
        <v>694</v>
      </c>
      <c r="I298" s="6"/>
      <c r="J298" s="22" t="str">
        <f>IF(AND(K298=1,C298=C299),1,"")</f>
        <v/>
      </c>
      <c r="K298" s="32" t="str">
        <f>IF(OR(C298="",C298=" "),"",1)</f>
        <v/>
      </c>
      <c r="L298" s="22" t="str">
        <f>IF(AND(M298=1,D298=D299),1,"")</f>
        <v/>
      </c>
      <c r="M298" s="32">
        <f>IF(OR(D298="",D298=" "),"",1)</f>
        <v>1</v>
      </c>
      <c r="N298" s="22" t="str">
        <f>IF(AND(O298=1,E298=E299),1,"")</f>
        <v/>
      </c>
      <c r="O298" s="23" t="str">
        <f>IF(OR(E298="",E298=" "),"",1)</f>
        <v/>
      </c>
      <c r="P298" s="23">
        <f>IF(OR(K298=1,M298=1,O298=1),1,"")</f>
        <v>1</v>
      </c>
      <c r="Q298" s="23" t="str">
        <f>IF(IFERROR(FIND(")",F298),0)&gt;0,1,"")</f>
        <v/>
      </c>
      <c r="R298" s="23" t="str">
        <f>IF(IFERROR(FIND("Family",F298),0)&gt;0,1,"")</f>
        <v/>
      </c>
      <c r="S298" s="23" t="str">
        <f>IF(IFERROR(FIND("second marker",I298),0)&gt;0,1,"")</f>
        <v/>
      </c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</row>
    <row r="299" spans="1:107" s="56" customFormat="1" x14ac:dyDescent="0.25">
      <c r="A299" s="6"/>
      <c r="B299" s="9" t="s">
        <v>546</v>
      </c>
      <c r="C299" s="9"/>
      <c r="D299" s="6">
        <v>470542</v>
      </c>
      <c r="E299" s="3"/>
      <c r="F299" s="6" t="s">
        <v>532</v>
      </c>
      <c r="G299" s="5" t="s">
        <v>73</v>
      </c>
      <c r="H299" s="5" t="s">
        <v>533</v>
      </c>
      <c r="I299" s="5"/>
      <c r="J299" s="22" t="str">
        <f>IF(AND(K299=1,C299=C300),1,"")</f>
        <v/>
      </c>
      <c r="K299" s="32" t="str">
        <f>IF(OR(C299="",C299=" "),"",1)</f>
        <v/>
      </c>
      <c r="L299" s="22" t="str">
        <f>IF(AND(M299=1,D299=D300),1,"")</f>
        <v/>
      </c>
      <c r="M299" s="32">
        <f>IF(OR(D299="",D299=" "),"",1)</f>
        <v>1</v>
      </c>
      <c r="N299" s="22" t="str">
        <f>IF(AND(O299=1,E299=E300),1,"")</f>
        <v/>
      </c>
      <c r="O299" s="23" t="str">
        <f>IF(OR(E299="",E299=" "),"",1)</f>
        <v/>
      </c>
      <c r="P299" s="23">
        <f>IF(OR(K299=1,M299=1,O299=1),1,"")</f>
        <v>1</v>
      </c>
      <c r="Q299" s="23" t="str">
        <f>IF(IFERROR(FIND(")",F299),0)&gt;0,1,"")</f>
        <v/>
      </c>
      <c r="R299" s="23" t="str">
        <f>IF(IFERROR(FIND("Family",F299),0)&gt;0,1,"")</f>
        <v/>
      </c>
      <c r="S299" s="23" t="str">
        <f>IF(IFERROR(FIND("second marker",I299),0)&gt;0,1,"")</f>
        <v/>
      </c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</row>
    <row r="300" spans="1:107" s="56" customFormat="1" x14ac:dyDescent="0.25">
      <c r="A300" s="21"/>
      <c r="B300" s="9" t="s">
        <v>546</v>
      </c>
      <c r="C300" s="21"/>
      <c r="D300" s="22">
        <v>470615</v>
      </c>
      <c r="E300" s="26">
        <v>377411</v>
      </c>
      <c r="F300" s="21" t="s">
        <v>691</v>
      </c>
      <c r="G300" s="27" t="s">
        <v>688</v>
      </c>
      <c r="H300" s="21" t="s">
        <v>689</v>
      </c>
      <c r="I300" s="27" t="s">
        <v>690</v>
      </c>
      <c r="J300" s="22" t="str">
        <f>IF(AND(K300=1,C300=C301),1,"")</f>
        <v/>
      </c>
      <c r="K300" s="32" t="str">
        <f>IF(OR(C300="",C300=" "),"",1)</f>
        <v/>
      </c>
      <c r="L300" s="22" t="str">
        <f>IF(AND(M300=1,D300=D301),1,"")</f>
        <v/>
      </c>
      <c r="M300" s="32">
        <f>IF(OR(D300="",D300=" "),"",1)</f>
        <v>1</v>
      </c>
      <c r="N300" s="22" t="str">
        <f>IF(AND(O300=1,E300=E301),1,"")</f>
        <v/>
      </c>
      <c r="O300" s="23">
        <f>IF(OR(E300="",E300=" "),"",1)</f>
        <v>1</v>
      </c>
      <c r="P300" s="23">
        <f>IF(OR(K300=1,M300=1,O300=1),1,"")</f>
        <v>1</v>
      </c>
      <c r="Q300" s="23">
        <f>IF(IFERROR(FIND(")",F300),0)&gt;0,1,"")</f>
        <v>1</v>
      </c>
      <c r="R300" s="23" t="str">
        <f>IF(IFERROR(FIND("Family",F300),0)&gt;0,1,"")</f>
        <v/>
      </c>
      <c r="S300" s="23" t="str">
        <f>IF(IFERROR(FIND("second marker",I300),0)&gt;0,1,"")</f>
        <v/>
      </c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</row>
    <row r="301" spans="1:107" s="56" customFormat="1" x14ac:dyDescent="0.25">
      <c r="A301" s="6"/>
      <c r="B301" s="9" t="s">
        <v>546</v>
      </c>
      <c r="C301" s="9"/>
      <c r="D301" s="6">
        <v>470510</v>
      </c>
      <c r="E301" s="3">
        <v>374863</v>
      </c>
      <c r="F301" s="62" t="s">
        <v>1031</v>
      </c>
      <c r="G301" s="6" t="s">
        <v>440</v>
      </c>
      <c r="H301" s="5" t="s">
        <v>441</v>
      </c>
      <c r="I301" s="6" t="s">
        <v>442</v>
      </c>
      <c r="J301" s="22" t="str">
        <f>IF(AND(K301=1,C301=C302),1,"")</f>
        <v/>
      </c>
      <c r="K301" s="32" t="str">
        <f>IF(OR(C301="",C301=" "),"",1)</f>
        <v/>
      </c>
      <c r="L301" s="22" t="str">
        <f>IF(AND(M301=1,D301=D302),1,"")</f>
        <v/>
      </c>
      <c r="M301" s="32">
        <f>IF(OR(D301="",D301=" "),"",1)</f>
        <v>1</v>
      </c>
      <c r="N301" s="22" t="str">
        <f>IF(AND(O301=1,E301=E302),1,"")</f>
        <v/>
      </c>
      <c r="O301" s="23">
        <f>IF(OR(E301="",E301=" "),"",1)</f>
        <v>1</v>
      </c>
      <c r="P301" s="23">
        <f>IF(OR(K301=1,M301=1,O301=1),1,"")</f>
        <v>1</v>
      </c>
      <c r="Q301" s="23" t="str">
        <f>IF(IFERROR(FIND(")",F301),0)&gt;0,1,"")</f>
        <v/>
      </c>
      <c r="R301" s="23" t="str">
        <f>IF(IFERROR(FIND("Family",F301),0)&gt;0,1,"")</f>
        <v/>
      </c>
      <c r="S301" s="23" t="str">
        <f>IF(IFERROR(FIND("second marker",I301),0)&gt;0,1,"")</f>
        <v/>
      </c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</row>
    <row r="302" spans="1:107" s="56" customFormat="1" x14ac:dyDescent="0.25">
      <c r="A302" s="6"/>
      <c r="B302" s="9" t="s">
        <v>546</v>
      </c>
      <c r="C302" s="9"/>
      <c r="D302" s="6">
        <v>470325</v>
      </c>
      <c r="E302" s="3"/>
      <c r="F302" s="6" t="s">
        <v>122</v>
      </c>
      <c r="G302" s="5" t="s">
        <v>120</v>
      </c>
      <c r="H302" s="5" t="s">
        <v>123</v>
      </c>
      <c r="I302" s="5"/>
      <c r="J302" s="22" t="str">
        <f>IF(AND(K302=1,C302=C303),1,"")</f>
        <v/>
      </c>
      <c r="K302" s="32" t="str">
        <f>IF(OR(C302="",C302=" "),"",1)</f>
        <v/>
      </c>
      <c r="L302" s="22" t="str">
        <f>IF(AND(M302=1,D302=D303),1,"")</f>
        <v/>
      </c>
      <c r="M302" s="32">
        <f>IF(OR(D302="",D302=" "),"",1)</f>
        <v>1</v>
      </c>
      <c r="N302" s="22" t="str">
        <f>IF(AND(O302=1,E302=E303),1,"")</f>
        <v/>
      </c>
      <c r="O302" s="23" t="str">
        <f>IF(OR(E302="",E302=" "),"",1)</f>
        <v/>
      </c>
      <c r="P302" s="23">
        <f>IF(OR(K302=1,M302=1,O302=1),1,"")</f>
        <v>1</v>
      </c>
      <c r="Q302" s="23" t="str">
        <f>IF(IFERROR(FIND(")",F302),0)&gt;0,1,"")</f>
        <v/>
      </c>
      <c r="R302" s="23" t="str">
        <f>IF(IFERROR(FIND("Family",F302),0)&gt;0,1,"")</f>
        <v/>
      </c>
      <c r="S302" s="23" t="str">
        <f>IF(IFERROR(FIND("second marker",I302),0)&gt;0,1,"")</f>
        <v/>
      </c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</row>
    <row r="303" spans="1:107" s="56" customFormat="1" x14ac:dyDescent="0.25">
      <c r="A303" s="6"/>
      <c r="B303" s="9" t="s">
        <v>546</v>
      </c>
      <c r="C303" s="9">
        <v>214229</v>
      </c>
      <c r="D303" s="6">
        <v>470544</v>
      </c>
      <c r="E303" s="3"/>
      <c r="F303" s="6" t="s">
        <v>537</v>
      </c>
      <c r="G303" s="5" t="s">
        <v>318</v>
      </c>
      <c r="H303" s="5" t="s">
        <v>538</v>
      </c>
      <c r="I303" s="3" t="s">
        <v>302</v>
      </c>
      <c r="J303" s="22" t="str">
        <f>IF(AND(K303=1,C303=C304),1,"")</f>
        <v/>
      </c>
      <c r="K303" s="32">
        <f>IF(OR(C303="",C303=" "),"",1)</f>
        <v>1</v>
      </c>
      <c r="L303" s="22" t="str">
        <f>IF(AND(M303=1,D303=D304),1,"")</f>
        <v/>
      </c>
      <c r="M303" s="32">
        <f>IF(OR(D303="",D303=" "),"",1)</f>
        <v>1</v>
      </c>
      <c r="N303" s="22" t="str">
        <f>IF(AND(O303=1,E303=E304),1,"")</f>
        <v/>
      </c>
      <c r="O303" s="23" t="str">
        <f>IF(OR(E303="",E303=" "),"",1)</f>
        <v/>
      </c>
      <c r="P303" s="23">
        <f>IF(OR(K303=1,M303=1,O303=1),1,"")</f>
        <v>1</v>
      </c>
      <c r="Q303" s="23" t="str">
        <f>IF(IFERROR(FIND(")",F303),0)&gt;0,1,"")</f>
        <v/>
      </c>
      <c r="R303" s="23" t="str">
        <f>IF(IFERROR(FIND("Family",F303),0)&gt;0,1,"")</f>
        <v/>
      </c>
      <c r="S303" s="23" t="str">
        <f>IF(IFERROR(FIND("second marker",I303),0)&gt;0,1,"")</f>
        <v/>
      </c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</row>
    <row r="304" spans="1:107" s="56" customFormat="1" x14ac:dyDescent="0.25">
      <c r="A304" s="6"/>
      <c r="B304" s="9" t="s">
        <v>546</v>
      </c>
      <c r="C304" s="9"/>
      <c r="D304" s="6">
        <v>470324</v>
      </c>
      <c r="E304" s="3"/>
      <c r="F304" s="6" t="s">
        <v>119</v>
      </c>
      <c r="G304" s="5" t="s">
        <v>120</v>
      </c>
      <c r="H304" s="5" t="s">
        <v>121</v>
      </c>
      <c r="I304" s="5"/>
      <c r="J304" s="22" t="str">
        <f>IF(AND(K304=1,C304=C305),1,"")</f>
        <v/>
      </c>
      <c r="K304" s="32" t="str">
        <f>IF(OR(C304="",C304=" "),"",1)</f>
        <v/>
      </c>
      <c r="L304" s="22" t="str">
        <f>IF(AND(M304=1,D304=D305),1,"")</f>
        <v/>
      </c>
      <c r="M304" s="32">
        <f>IF(OR(D304="",D304=" "),"",1)</f>
        <v>1</v>
      </c>
      <c r="N304" s="22" t="str">
        <f>IF(AND(O304=1,E304=E305),1,"")</f>
        <v/>
      </c>
      <c r="O304" s="23" t="str">
        <f>IF(OR(E304="",E304=" "),"",1)</f>
        <v/>
      </c>
      <c r="P304" s="23">
        <f>IF(OR(K304=1,M304=1,O304=1),1,"")</f>
        <v>1</v>
      </c>
      <c r="Q304" s="23" t="str">
        <f>IF(IFERROR(FIND(")",F304),0)&gt;0,1,"")</f>
        <v/>
      </c>
      <c r="R304" s="23" t="str">
        <f>IF(IFERROR(FIND("Family",F304),0)&gt;0,1,"")</f>
        <v/>
      </c>
      <c r="S304" s="23" t="str">
        <f>IF(IFERROR(FIND("second marker",I304),0)&gt;0,1,"")</f>
        <v/>
      </c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</row>
    <row r="305" spans="1:105" s="56" customFormat="1" x14ac:dyDescent="0.25">
      <c r="A305" s="22"/>
      <c r="B305" s="9" t="s">
        <v>11</v>
      </c>
      <c r="C305" s="23"/>
      <c r="D305" s="22">
        <v>470535</v>
      </c>
      <c r="E305" s="21">
        <v>384081</v>
      </c>
      <c r="F305" s="21" t="s">
        <v>521</v>
      </c>
      <c r="G305" s="21" t="s">
        <v>945</v>
      </c>
      <c r="H305" s="21" t="s">
        <v>946</v>
      </c>
      <c r="I305" s="21" t="s">
        <v>947</v>
      </c>
      <c r="J305" s="22" t="str">
        <f>IF(AND(K305=1,C305=C306),1,"")</f>
        <v/>
      </c>
      <c r="K305" s="32" t="str">
        <f>IF(OR(C305="",C305=" "),"",1)</f>
        <v/>
      </c>
      <c r="L305" s="22" t="str">
        <f>IF(AND(M305=1,D305=D306),1,"")</f>
        <v/>
      </c>
      <c r="M305" s="32">
        <f>IF(OR(D305="",D305=" "),"",1)</f>
        <v>1</v>
      </c>
      <c r="N305" s="22" t="str">
        <f>IF(AND(O305=1,E305=E306),1,"")</f>
        <v/>
      </c>
      <c r="O305" s="23">
        <f>IF(OR(E305="",E305=" "),"",1)</f>
        <v>1</v>
      </c>
      <c r="P305" s="23">
        <f>IF(OR(K305=1,M305=1,O305=1),1,"")</f>
        <v>1</v>
      </c>
      <c r="Q305" s="23" t="str">
        <f>IF(IFERROR(FIND(")",F305),0)&gt;0,1,"")</f>
        <v/>
      </c>
      <c r="R305" s="23" t="str">
        <f>IF(IFERROR(FIND("Family",F305),0)&gt;0,1,"")</f>
        <v/>
      </c>
      <c r="S305" s="23" t="str">
        <f>IF(IFERROR(FIND("second marker",I305),0)&gt;0,1,"")</f>
        <v/>
      </c>
      <c r="T305" s="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1"/>
      <c r="CZ305" s="1"/>
      <c r="DA305" s="1"/>
    </row>
    <row r="306" spans="1:105" s="56" customFormat="1" x14ac:dyDescent="0.25">
      <c r="A306" s="22"/>
      <c r="B306" s="9" t="s">
        <v>546</v>
      </c>
      <c r="C306" s="23"/>
      <c r="D306" s="22">
        <v>470376</v>
      </c>
      <c r="E306" s="47">
        <v>370693</v>
      </c>
      <c r="F306" s="22" t="s">
        <v>174</v>
      </c>
      <c r="G306" s="22" t="s">
        <v>175</v>
      </c>
      <c r="H306" s="22" t="s">
        <v>176</v>
      </c>
      <c r="I306" s="22" t="s">
        <v>177</v>
      </c>
      <c r="J306" s="22" t="str">
        <f>IF(AND(K306=1,C306=C307),1,"")</f>
        <v/>
      </c>
      <c r="K306" s="32" t="str">
        <f>IF(OR(C306="",C306=" "),"",1)</f>
        <v/>
      </c>
      <c r="L306" s="22" t="str">
        <f>IF(AND(M306=1,D306=D307),1,"")</f>
        <v/>
      </c>
      <c r="M306" s="32">
        <f>IF(OR(D306="",D306=" "),"",1)</f>
        <v>1</v>
      </c>
      <c r="N306" s="22" t="str">
        <f>IF(AND(O306=1,E306=E307),1,"")</f>
        <v/>
      </c>
      <c r="O306" s="23">
        <f>IF(OR(E306="",E306=" "),"",1)</f>
        <v>1</v>
      </c>
      <c r="P306" s="23">
        <f>IF(OR(K306=1,M306=1,O306=1),1,"")</f>
        <v>1</v>
      </c>
      <c r="Q306" s="23">
        <f>IF(IFERROR(FIND(")",F306),0)&gt;0,1,"")</f>
        <v>1</v>
      </c>
      <c r="R306" s="23" t="str">
        <f>IF(IFERROR(FIND("Family",F306),0)&gt;0,1,"")</f>
        <v/>
      </c>
      <c r="S306" s="23" t="str">
        <f>IF(IFERROR(FIND("second marker",I306),0)&gt;0,1,"")</f>
        <v/>
      </c>
      <c r="T306" s="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1"/>
      <c r="CZ306" s="1"/>
      <c r="DA306" s="1"/>
    </row>
    <row r="307" spans="1:105" s="56" customFormat="1" x14ac:dyDescent="0.25">
      <c r="A307" s="22"/>
      <c r="B307" s="9" t="s">
        <v>546</v>
      </c>
      <c r="C307" s="23"/>
      <c r="D307" s="22">
        <v>470326</v>
      </c>
      <c r="E307" s="47"/>
      <c r="F307" s="22" t="s">
        <v>124</v>
      </c>
      <c r="G307" s="48" t="s">
        <v>125</v>
      </c>
      <c r="H307" s="22" t="s">
        <v>126</v>
      </c>
      <c r="I307" s="22"/>
      <c r="J307" s="22" t="str">
        <f>IF(AND(K307=1,C307=C308),1,"")</f>
        <v/>
      </c>
      <c r="K307" s="32" t="str">
        <f>IF(OR(C307="",C307=" "),"",1)</f>
        <v/>
      </c>
      <c r="L307" s="22" t="str">
        <f>IF(AND(M307=1,D307=D308),1,"")</f>
        <v/>
      </c>
      <c r="M307" s="32">
        <f>IF(OR(D307="",D307=" "),"",1)</f>
        <v>1</v>
      </c>
      <c r="N307" s="22" t="str">
        <f>IF(AND(O307=1,E307=E308),1,"")</f>
        <v/>
      </c>
      <c r="O307" s="23" t="str">
        <f>IF(OR(E307="",E307=" "),"",1)</f>
        <v/>
      </c>
      <c r="P307" s="23">
        <f>IF(OR(K307=1,M307=1,O307=1),1,"")</f>
        <v>1</v>
      </c>
      <c r="Q307" s="23" t="str">
        <f>IF(IFERROR(FIND(")",F307),0)&gt;0,1,"")</f>
        <v/>
      </c>
      <c r="R307" s="23" t="str">
        <f>IF(IFERROR(FIND("Family",F307),0)&gt;0,1,"")</f>
        <v/>
      </c>
      <c r="S307" s="23" t="str">
        <f>IF(IFERROR(FIND("second marker",I307),0)&gt;0,1,"")</f>
        <v/>
      </c>
      <c r="T307" s="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1"/>
      <c r="CZ307" s="1"/>
      <c r="DA307" s="1"/>
    </row>
    <row r="308" spans="1:105" s="56" customFormat="1" x14ac:dyDescent="0.25">
      <c r="A308" s="47" t="s">
        <v>11</v>
      </c>
      <c r="B308" s="9" t="s">
        <v>546</v>
      </c>
      <c r="C308" s="23">
        <v>214228</v>
      </c>
      <c r="D308" s="25"/>
      <c r="E308" s="47"/>
      <c r="F308" s="25" t="s">
        <v>891</v>
      </c>
      <c r="G308" s="47" t="s">
        <v>892</v>
      </c>
      <c r="H308" s="47" t="s">
        <v>56</v>
      </c>
      <c r="I308" s="47" t="s">
        <v>546</v>
      </c>
      <c r="J308" s="22" t="str">
        <f>IF(AND(K308=1,C308=C309),1,"")</f>
        <v/>
      </c>
      <c r="K308" s="32">
        <f>IF(OR(C308="",C308=" "),"",1)</f>
        <v>1</v>
      </c>
      <c r="L308" s="22" t="str">
        <f>IF(AND(M308=1,D308=D309),1,"")</f>
        <v/>
      </c>
      <c r="M308" s="32" t="str">
        <f>IF(OR(D308="",D308=" "),"",1)</f>
        <v/>
      </c>
      <c r="N308" s="22" t="str">
        <f>IF(AND(O308=1,E308=E309),1,"")</f>
        <v/>
      </c>
      <c r="O308" s="23" t="str">
        <f>IF(OR(E308="",E308=" "),"",1)</f>
        <v/>
      </c>
      <c r="P308" s="23">
        <f>IF(OR(K308=1,M308=1,O308=1),1,"")</f>
        <v>1</v>
      </c>
      <c r="Q308" s="23" t="str">
        <f>IF(IFERROR(FIND(")",F308),0)&gt;0,1,"")</f>
        <v/>
      </c>
      <c r="R308" s="23" t="str">
        <f>IF(IFERROR(FIND("Family",F308),0)&gt;0,1,"")</f>
        <v/>
      </c>
      <c r="S308" s="23" t="str">
        <f>IF(IFERROR(FIND("second marker",I308),0)&gt;0,1,"")</f>
        <v/>
      </c>
      <c r="T308" s="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1"/>
      <c r="CZ308" s="1"/>
      <c r="DA308" s="1"/>
    </row>
    <row r="309" spans="1:105" s="56" customFormat="1" x14ac:dyDescent="0.25">
      <c r="A309" s="22"/>
      <c r="B309" s="9" t="s">
        <v>546</v>
      </c>
      <c r="C309" s="23"/>
      <c r="D309" s="22">
        <v>470536</v>
      </c>
      <c r="E309" s="26">
        <v>376194</v>
      </c>
      <c r="F309" s="21" t="s">
        <v>522</v>
      </c>
      <c r="G309" s="21" t="s">
        <v>523</v>
      </c>
      <c r="H309" s="21" t="s">
        <v>524</v>
      </c>
      <c r="I309" s="27" t="s">
        <v>525</v>
      </c>
      <c r="J309" s="22" t="str">
        <f>IF(AND(K309=1,C309=C310),1,"")</f>
        <v/>
      </c>
      <c r="K309" s="32" t="str">
        <f>IF(OR(C309="",C309=" "),"",1)</f>
        <v/>
      </c>
      <c r="L309" s="22" t="str">
        <f>IF(AND(M309=1,D309=D310),1,"")</f>
        <v/>
      </c>
      <c r="M309" s="32">
        <f>IF(OR(D309="",D309=" "),"",1)</f>
        <v>1</v>
      </c>
      <c r="N309" s="22" t="str">
        <f>IF(AND(O309=1,E309=E310),1,"")</f>
        <v/>
      </c>
      <c r="O309" s="23">
        <f>IF(OR(E309="",E309=" "),"",1)</f>
        <v>1</v>
      </c>
      <c r="P309" s="23">
        <f>IF(OR(K309=1,M309=1,O309=1),1,"")</f>
        <v>1</v>
      </c>
      <c r="Q309" s="23">
        <f>IF(IFERROR(FIND(")",F309),0)&gt;0,1,"")</f>
        <v>1</v>
      </c>
      <c r="R309" s="23" t="str">
        <f>IF(IFERROR(FIND("Family",F309),0)&gt;0,1,"")</f>
        <v/>
      </c>
      <c r="S309" s="23" t="str">
        <f>IF(IFERROR(FIND("second marker",I309),0)&gt;0,1,"")</f>
        <v/>
      </c>
      <c r="T309" s="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1"/>
      <c r="CZ309" s="1"/>
      <c r="DA309" s="1"/>
    </row>
    <row r="310" spans="1:105" s="56" customFormat="1" x14ac:dyDescent="0.25">
      <c r="A310" s="22"/>
      <c r="B310" s="9" t="s">
        <v>546</v>
      </c>
      <c r="C310" s="23"/>
      <c r="D310" s="22">
        <v>470511</v>
      </c>
      <c r="E310" s="47">
        <v>374808</v>
      </c>
      <c r="F310" s="22" t="s">
        <v>443</v>
      </c>
      <c r="G310" s="22" t="s">
        <v>444</v>
      </c>
      <c r="H310" s="48" t="s">
        <v>296</v>
      </c>
      <c r="I310" s="21" t="s">
        <v>445</v>
      </c>
      <c r="J310" s="22" t="str">
        <f>IF(AND(K310=1,C310=C311),1,"")</f>
        <v/>
      </c>
      <c r="K310" s="32" t="str">
        <f>IF(OR(C310="",C310=" "),"",1)</f>
        <v/>
      </c>
      <c r="L310" s="22" t="str">
        <f>IF(AND(M310=1,D310=D311),1,"")</f>
        <v/>
      </c>
      <c r="M310" s="32">
        <f>IF(OR(D310="",D310=" "),"",1)</f>
        <v>1</v>
      </c>
      <c r="N310" s="22" t="str">
        <f>IF(AND(O310=1,E310=E311),1,"")</f>
        <v/>
      </c>
      <c r="O310" s="23">
        <f>IF(OR(E310="",E310=" "),"",1)</f>
        <v>1</v>
      </c>
      <c r="P310" s="23">
        <f>IF(OR(K310=1,M310=1,O310=1),1,"")</f>
        <v>1</v>
      </c>
      <c r="Q310" s="23">
        <f>IF(IFERROR(FIND(")",F310),0)&gt;0,1,"")</f>
        <v>1</v>
      </c>
      <c r="R310" s="23" t="str">
        <f>IF(IFERROR(FIND("Family",F310),0)&gt;0,1,"")</f>
        <v/>
      </c>
      <c r="S310" s="23" t="str">
        <f>IF(IFERROR(FIND("second marker",I310),0)&gt;0,1,"")</f>
        <v/>
      </c>
      <c r="T310" s="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1"/>
      <c r="CZ310" s="1"/>
      <c r="DA310" s="1"/>
    </row>
    <row r="311" spans="1:105" s="56" customFormat="1" x14ac:dyDescent="0.25">
      <c r="A311" s="22"/>
      <c r="B311" s="9" t="s">
        <v>546</v>
      </c>
      <c r="C311" s="23"/>
      <c r="D311" s="22">
        <v>470375</v>
      </c>
      <c r="E311" s="21">
        <v>384082</v>
      </c>
      <c r="F311" s="21" t="s">
        <v>943</v>
      </c>
      <c r="G311" s="21" t="s">
        <v>944</v>
      </c>
      <c r="H311" s="29" t="s">
        <v>173</v>
      </c>
      <c r="I311" s="21" t="s">
        <v>971</v>
      </c>
      <c r="J311" s="22" t="str">
        <f>IF(AND(K311=1,C311=C312),1,"")</f>
        <v/>
      </c>
      <c r="K311" s="32" t="str">
        <f>IF(OR(C311="",C311=" "),"",1)</f>
        <v/>
      </c>
      <c r="L311" s="22" t="str">
        <f>IF(AND(M311=1,D311=D312),1,"")</f>
        <v/>
      </c>
      <c r="M311" s="32">
        <f>IF(OR(D311="",D311=" "),"",1)</f>
        <v>1</v>
      </c>
      <c r="N311" s="22" t="str">
        <f>IF(AND(O311=1,E311=E312),1,"")</f>
        <v/>
      </c>
      <c r="O311" s="23">
        <f>IF(OR(E311="",E311=" "),"",1)</f>
        <v>1</v>
      </c>
      <c r="P311" s="23">
        <f>IF(OR(K311=1,M311=1,O311=1),1,"")</f>
        <v>1</v>
      </c>
      <c r="Q311" s="23" t="str">
        <f>IF(IFERROR(FIND(")",F311),0)&gt;0,1,"")</f>
        <v/>
      </c>
      <c r="R311" s="23" t="str">
        <f>IF(IFERROR(FIND("Family",F311),0)&gt;0,1,"")</f>
        <v/>
      </c>
      <c r="S311" s="23" t="str">
        <f>IF(IFERROR(FIND("second marker",I311),0)&gt;0,1,"")</f>
        <v/>
      </c>
      <c r="T311" s="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1"/>
      <c r="CZ311" s="21"/>
      <c r="DA311" s="21"/>
    </row>
    <row r="312" spans="1:105" s="56" customFormat="1" x14ac:dyDescent="0.25">
      <c r="A312" s="21"/>
      <c r="B312" s="9" t="s">
        <v>546</v>
      </c>
      <c r="C312" s="23"/>
      <c r="D312" s="22">
        <v>470483</v>
      </c>
      <c r="E312" s="47"/>
      <c r="F312" s="22" t="s">
        <v>381</v>
      </c>
      <c r="G312" s="48" t="s">
        <v>382</v>
      </c>
      <c r="H312" s="48" t="s">
        <v>383</v>
      </c>
      <c r="I312" s="48"/>
      <c r="J312" s="22" t="str">
        <f>IF(AND(K312=1,C312=C313),1,"")</f>
        <v/>
      </c>
      <c r="K312" s="32" t="str">
        <f>IF(OR(C312="",C312=" "),"",1)</f>
        <v/>
      </c>
      <c r="L312" s="22" t="str">
        <f>IF(AND(M312=1,D312=D313),1,"")</f>
        <v/>
      </c>
      <c r="M312" s="32">
        <f>IF(OR(D312="",D312=" "),"",1)</f>
        <v>1</v>
      </c>
      <c r="N312" s="22" t="str">
        <f>IF(AND(O312=1,E312=E313),1,"")</f>
        <v/>
      </c>
      <c r="O312" s="23" t="str">
        <f>IF(OR(E312="",E312=" "),"",1)</f>
        <v/>
      </c>
      <c r="P312" s="23">
        <f>IF(OR(K312=1,M312=1,O312=1),1,"")</f>
        <v>1</v>
      </c>
      <c r="Q312" s="23" t="str">
        <f>IF(IFERROR(FIND(")",F312),0)&gt;0,1,"")</f>
        <v/>
      </c>
      <c r="R312" s="23" t="str">
        <f>IF(IFERROR(FIND("Family",F312),0)&gt;0,1,"")</f>
        <v/>
      </c>
      <c r="S312" s="23" t="str">
        <f>IF(IFERROR(FIND("second marker",I312),0)&gt;0,1,"")</f>
        <v/>
      </c>
      <c r="T312" s="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1"/>
      <c r="CZ312" s="21"/>
      <c r="DA312" s="21"/>
    </row>
    <row r="313" spans="1:105" s="56" customFormat="1" x14ac:dyDescent="0.25">
      <c r="A313" s="21"/>
      <c r="B313" s="9" t="s">
        <v>546</v>
      </c>
      <c r="C313" s="23"/>
      <c r="D313" s="22">
        <v>470664</v>
      </c>
      <c r="E313" s="47"/>
      <c r="F313" s="22" t="s">
        <v>751</v>
      </c>
      <c r="G313" s="22" t="s">
        <v>752</v>
      </c>
      <c r="H313" s="22" t="s">
        <v>752</v>
      </c>
      <c r="I313" s="22"/>
      <c r="J313" s="22" t="str">
        <f>IF(AND(K313=1,C313=C314),1,"")</f>
        <v/>
      </c>
      <c r="K313" s="32" t="str">
        <f>IF(OR(C313="",C313=" "),"",1)</f>
        <v/>
      </c>
      <c r="L313" s="22" t="str">
        <f>IF(AND(M313=1,D313=D314),1,"")</f>
        <v/>
      </c>
      <c r="M313" s="32">
        <f>IF(OR(D313="",D313=" "),"",1)</f>
        <v>1</v>
      </c>
      <c r="N313" s="22" t="str">
        <f>IF(AND(O313=1,E313=E314),1,"")</f>
        <v/>
      </c>
      <c r="O313" s="23" t="str">
        <f>IF(OR(E313="",E313=" "),"",1)</f>
        <v/>
      </c>
      <c r="P313" s="23">
        <f>IF(OR(K313=1,M313=1,O313=1),1,"")</f>
        <v>1</v>
      </c>
      <c r="Q313" s="23" t="str">
        <f>IF(IFERROR(FIND(")",F313),0)&gt;0,1,"")</f>
        <v/>
      </c>
      <c r="R313" s="23" t="str">
        <f>IF(IFERROR(FIND("Family",F313),0)&gt;0,1,"")</f>
        <v/>
      </c>
      <c r="S313" s="23" t="str">
        <f>IF(IFERROR(FIND("second marker",I313),0)&gt;0,1,"")</f>
        <v/>
      </c>
      <c r="T313" s="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1"/>
      <c r="CZ313" s="21"/>
      <c r="DA313" s="21"/>
    </row>
    <row r="314" spans="1:105" s="56" customFormat="1" x14ac:dyDescent="0.25">
      <c r="A314" s="22"/>
      <c r="B314" s="9" t="s">
        <v>546</v>
      </c>
      <c r="C314" s="23"/>
      <c r="D314" s="22">
        <v>470540</v>
      </c>
      <c r="E314" s="47"/>
      <c r="F314" s="22" t="s">
        <v>529</v>
      </c>
      <c r="G314" s="48" t="s">
        <v>530</v>
      </c>
      <c r="H314" s="48" t="s">
        <v>530</v>
      </c>
      <c r="I314" s="48"/>
      <c r="J314" s="22" t="str">
        <f>IF(AND(K314=1,C314=C315),1,"")</f>
        <v/>
      </c>
      <c r="K314" s="32" t="str">
        <f>IF(OR(C314="",C314=" "),"",1)</f>
        <v/>
      </c>
      <c r="L314" s="22" t="str">
        <f>IF(AND(M314=1,D314=D315),1,"")</f>
        <v/>
      </c>
      <c r="M314" s="32">
        <f>IF(OR(D314="",D314=" "),"",1)</f>
        <v>1</v>
      </c>
      <c r="N314" s="22" t="str">
        <f>IF(AND(O314=1,E314=E315),1,"")</f>
        <v/>
      </c>
      <c r="O314" s="23" t="str">
        <f>IF(OR(E314="",E314=" "),"",1)</f>
        <v/>
      </c>
      <c r="P314" s="23">
        <f>IF(OR(K314=1,M314=1,O314=1),1,"")</f>
        <v>1</v>
      </c>
      <c r="Q314" s="23" t="str">
        <f>IF(IFERROR(FIND(")",F314),0)&gt;0,1,"")</f>
        <v/>
      </c>
      <c r="R314" s="23" t="str">
        <f>IF(IFERROR(FIND("Family",F314),0)&gt;0,1,"")</f>
        <v/>
      </c>
      <c r="S314" s="23" t="str">
        <f>IF(IFERROR(FIND("second marker",I314),0)&gt;0,1,"")</f>
        <v/>
      </c>
      <c r="T314" s="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1"/>
      <c r="CZ314" s="21"/>
      <c r="DA314" s="21"/>
    </row>
    <row r="315" spans="1:105" s="56" customFormat="1" x14ac:dyDescent="0.25">
      <c r="A315" s="22"/>
      <c r="B315" s="9" t="s">
        <v>546</v>
      </c>
      <c r="C315" s="23"/>
      <c r="D315" s="22">
        <v>470303</v>
      </c>
      <c r="E315" s="47"/>
      <c r="F315" s="22" t="s">
        <v>58</v>
      </c>
      <c r="G315" s="48" t="s">
        <v>59</v>
      </c>
      <c r="H315" s="48" t="s">
        <v>60</v>
      </c>
      <c r="I315" s="48"/>
      <c r="J315" s="22" t="str">
        <f>IF(AND(K315=1,C315=C316),1,"")</f>
        <v/>
      </c>
      <c r="K315" s="32" t="str">
        <f>IF(OR(C315="",C315=" "),"",1)</f>
        <v/>
      </c>
      <c r="L315" s="22" t="str">
        <f>IF(AND(M315=1,D315=D316),1,"")</f>
        <v/>
      </c>
      <c r="M315" s="32">
        <f>IF(OR(D315="",D315=" "),"",1)</f>
        <v>1</v>
      </c>
      <c r="N315" s="22" t="str">
        <f>IF(AND(O315=1,E315=E316),1,"")</f>
        <v/>
      </c>
      <c r="O315" s="23" t="str">
        <f>IF(OR(E315="",E315=" "),"",1)</f>
        <v/>
      </c>
      <c r="P315" s="23">
        <f>IF(OR(K315=1,M315=1,O315=1),1,"")</f>
        <v>1</v>
      </c>
      <c r="Q315" s="23" t="str">
        <f>IF(IFERROR(FIND(")",F315),0)&gt;0,1,"")</f>
        <v/>
      </c>
      <c r="R315" s="23" t="str">
        <f>IF(IFERROR(FIND("Family",F315),0)&gt;0,1,"")</f>
        <v/>
      </c>
      <c r="S315" s="23" t="str">
        <f>IF(IFERROR(FIND("second marker",I315),0)&gt;0,1,"")</f>
        <v/>
      </c>
      <c r="T315" s="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1"/>
      <c r="CZ315" s="21"/>
      <c r="DA315" s="21"/>
    </row>
    <row r="316" spans="1:105" s="56" customFormat="1" x14ac:dyDescent="0.25">
      <c r="A316" s="22"/>
      <c r="B316" s="9" t="s">
        <v>546</v>
      </c>
      <c r="C316" s="23"/>
      <c r="D316" s="22">
        <v>470533</v>
      </c>
      <c r="E316" s="47"/>
      <c r="F316" s="22" t="s">
        <v>516</v>
      </c>
      <c r="G316" s="48" t="s">
        <v>290</v>
      </c>
      <c r="H316" s="48" t="s">
        <v>290</v>
      </c>
      <c r="I316" s="48"/>
      <c r="J316" s="22" t="str">
        <f>IF(AND(K316=1,C316=C317),1,"")</f>
        <v/>
      </c>
      <c r="K316" s="32" t="str">
        <f>IF(OR(C316="",C316=" "),"",1)</f>
        <v/>
      </c>
      <c r="L316" s="22" t="str">
        <f>IF(AND(M316=1,D316=D317),1,"")</f>
        <v/>
      </c>
      <c r="M316" s="32">
        <f>IF(OR(D316="",D316=" "),"",1)</f>
        <v>1</v>
      </c>
      <c r="N316" s="22" t="str">
        <f>IF(AND(O316=1,E316=E317),1,"")</f>
        <v/>
      </c>
      <c r="O316" s="23" t="str">
        <f>IF(OR(E316="",E316=" "),"",1)</f>
        <v/>
      </c>
      <c r="P316" s="23">
        <f>IF(OR(K316=1,M316=1,O316=1),1,"")</f>
        <v>1</v>
      </c>
      <c r="Q316" s="23" t="str">
        <f>IF(IFERROR(FIND(")",F316),0)&gt;0,1,"")</f>
        <v/>
      </c>
      <c r="R316" s="23" t="str">
        <f>IF(IFERROR(FIND("Family",F316),0)&gt;0,1,"")</f>
        <v/>
      </c>
      <c r="S316" s="23" t="str">
        <f>IF(IFERROR(FIND("second marker",I316),0)&gt;0,1,"")</f>
        <v/>
      </c>
      <c r="T316" s="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1"/>
      <c r="CZ316" s="21"/>
      <c r="DA316" s="21"/>
    </row>
    <row r="317" spans="1:105" s="56" customFormat="1" x14ac:dyDescent="0.25">
      <c r="A317" s="21"/>
      <c r="B317" s="9" t="s">
        <v>546</v>
      </c>
      <c r="C317" s="23"/>
      <c r="D317" s="22">
        <v>470482</v>
      </c>
      <c r="E317" s="21">
        <v>384083</v>
      </c>
      <c r="F317" s="56" t="s">
        <v>1032</v>
      </c>
      <c r="G317" s="21" t="s">
        <v>941</v>
      </c>
      <c r="H317" s="29" t="s">
        <v>965</v>
      </c>
      <c r="I317" s="21" t="s">
        <v>942</v>
      </c>
      <c r="J317" s="22" t="str">
        <f>IF(AND(K317=1,C317=C318),1,"")</f>
        <v/>
      </c>
      <c r="K317" s="32" t="str">
        <f>IF(OR(C317="",C317=" "),"",1)</f>
        <v/>
      </c>
      <c r="L317" s="22" t="str">
        <f>IF(AND(M317=1,D317=D318),1,"")</f>
        <v/>
      </c>
      <c r="M317" s="32">
        <f>IF(OR(D317="",D317=" "),"",1)</f>
        <v>1</v>
      </c>
      <c r="N317" s="22" t="str">
        <f>IF(AND(O317=1,E317=E318),1,"")</f>
        <v/>
      </c>
      <c r="O317" s="23">
        <f>IF(OR(E317="",E317=" "),"",1)</f>
        <v>1</v>
      </c>
      <c r="P317" s="23">
        <f>IF(OR(K317=1,M317=1,O317=1),1,"")</f>
        <v>1</v>
      </c>
      <c r="Q317" s="23" t="str">
        <f>IF(IFERROR(FIND(")",F317),0)&gt;0,1,"")</f>
        <v/>
      </c>
      <c r="R317" s="23" t="str">
        <f>IF(IFERROR(FIND("Family",F317),0)&gt;0,1,"")</f>
        <v/>
      </c>
      <c r="S317" s="23" t="str">
        <f>IF(IFERROR(FIND("second marker",I317),0)&gt;0,1,"")</f>
        <v/>
      </c>
      <c r="T317" s="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1"/>
      <c r="CZ317" s="21"/>
      <c r="DA317" s="21"/>
    </row>
    <row r="318" spans="1:105" s="56" customFormat="1" x14ac:dyDescent="0.25">
      <c r="A318" s="6"/>
      <c r="B318" s="9" t="s">
        <v>546</v>
      </c>
      <c r="C318" s="9"/>
      <c r="D318" s="6">
        <v>470541</v>
      </c>
      <c r="E318" s="3"/>
      <c r="F318" s="6" t="s">
        <v>531</v>
      </c>
      <c r="G318" s="5" t="s">
        <v>26</v>
      </c>
      <c r="H318" s="5" t="s">
        <v>530</v>
      </c>
      <c r="I318" s="5"/>
      <c r="J318" s="22" t="str">
        <f>IF(AND(K318=1,C318=C319),1,"")</f>
        <v/>
      </c>
      <c r="K318" s="32" t="str">
        <f>IF(OR(C318="",C318=" "),"",1)</f>
        <v/>
      </c>
      <c r="L318" s="22" t="str">
        <f>IF(AND(M318=1,D318=D319),1,"")</f>
        <v/>
      </c>
      <c r="M318" s="32">
        <f>IF(OR(D318="",D318=" "),"",1)</f>
        <v>1</v>
      </c>
      <c r="N318" s="22" t="str">
        <f>IF(AND(O318=1,E318=E319),1,"")</f>
        <v/>
      </c>
      <c r="O318" s="23" t="str">
        <f>IF(OR(E318="",E318=" "),"",1)</f>
        <v/>
      </c>
      <c r="P318" s="23">
        <f>IF(OR(K318=1,M318=1,O318=1),1,"")</f>
        <v>1</v>
      </c>
      <c r="Q318" s="23" t="str">
        <f>IF(IFERROR(FIND(")",F318),0)&gt;0,1,"")</f>
        <v/>
      </c>
      <c r="R318" s="23" t="str">
        <f>IF(IFERROR(FIND("Family",F318),0)&gt;0,1,"")</f>
        <v/>
      </c>
      <c r="S318" s="23" t="str">
        <f>IF(IFERROR(FIND("second marker",I318),0)&gt;0,1,"")</f>
        <v/>
      </c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21"/>
      <c r="DA318" s="21"/>
    </row>
    <row r="319" spans="1:105" s="56" customFormat="1" x14ac:dyDescent="0.25">
      <c r="A319" s="6"/>
      <c r="B319" s="9" t="s">
        <v>11</v>
      </c>
      <c r="C319" s="9"/>
      <c r="D319" s="6">
        <v>746924</v>
      </c>
      <c r="E319" s="3">
        <v>371856</v>
      </c>
      <c r="F319" s="58" t="s">
        <v>1033</v>
      </c>
      <c r="G319" s="5" t="s">
        <v>226</v>
      </c>
      <c r="H319" s="5" t="s">
        <v>227</v>
      </c>
      <c r="I319" s="17" t="s">
        <v>228</v>
      </c>
      <c r="J319" s="22" t="str">
        <f>IF(AND(K319=1,C319=C320),1,"")</f>
        <v/>
      </c>
      <c r="K319" s="32" t="str">
        <f>IF(OR(C319="",C319=" "),"",1)</f>
        <v/>
      </c>
      <c r="L319" s="22" t="str">
        <f>IF(AND(M319=1,D319=D320),1,"")</f>
        <v/>
      </c>
      <c r="M319" s="32">
        <f>IF(OR(D319="",D319=" "),"",1)</f>
        <v>1</v>
      </c>
      <c r="N319" s="22" t="str">
        <f>IF(AND(O319=1,E319=E320),1,"")</f>
        <v/>
      </c>
      <c r="O319" s="23">
        <f>IF(OR(E319="",E319=" "),"",1)</f>
        <v>1</v>
      </c>
      <c r="P319" s="23">
        <f>IF(OR(K319=1,M319=1,O319=1),1,"")</f>
        <v>1</v>
      </c>
      <c r="Q319" s="23" t="str">
        <f>IF(IFERROR(FIND(")",F319),0)&gt;0,1,"")</f>
        <v/>
      </c>
      <c r="R319" s="23" t="str">
        <f>IF(IFERROR(FIND("Family",F319),0)&gt;0,1,"")</f>
        <v/>
      </c>
      <c r="S319" s="23" t="str">
        <f>IF(IFERROR(FIND("second marker",I319),0)&gt;0,1,"")</f>
        <v/>
      </c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21"/>
      <c r="DA319" s="21"/>
    </row>
    <row r="320" spans="1:105" s="56" customFormat="1" ht="15.75" x14ac:dyDescent="0.25">
      <c r="A320" s="10" t="s">
        <v>0</v>
      </c>
      <c r="B320" s="9" t="s">
        <v>546</v>
      </c>
      <c r="C320" s="2"/>
      <c r="D320" s="2"/>
      <c r="E320" s="2"/>
      <c r="F320" s="11" t="s">
        <v>893</v>
      </c>
      <c r="G320" s="2" t="s">
        <v>5</v>
      </c>
      <c r="H320" s="2" t="s">
        <v>6</v>
      </c>
      <c r="I320" s="2"/>
      <c r="J320" s="22" t="str">
        <f>IF(AND(K320=1,C320=C321),1,"")</f>
        <v/>
      </c>
      <c r="K320" s="32" t="str">
        <f>IF(OR(C320="",C320=" "),"",1)</f>
        <v/>
      </c>
      <c r="L320" s="22" t="str">
        <f>IF(AND(M320=1,D320=D321),1,"")</f>
        <v/>
      </c>
      <c r="M320" s="32" t="str">
        <f>IF(OR(D320="",D320=" "),"",1)</f>
        <v/>
      </c>
      <c r="N320" s="22" t="str">
        <f>IF(AND(O320=1,E320=E321),1,"")</f>
        <v/>
      </c>
      <c r="O320" s="23" t="str">
        <f>IF(OR(E320="",E320=" "),"",1)</f>
        <v/>
      </c>
      <c r="P320" s="23" t="str">
        <f>IF(OR(K320=1,M320=1,O320=1),1,"")</f>
        <v/>
      </c>
      <c r="Q320" s="23" t="str">
        <f>IF(IFERROR(FIND(")",F320),0)&gt;0,1,"")</f>
        <v/>
      </c>
      <c r="R320" s="23" t="str">
        <f>IF(IFERROR(FIND("Family",F320),0)&gt;0,1,"")</f>
        <v/>
      </c>
      <c r="S320" s="23" t="str">
        <f>IF(IFERROR(FIND("second marker",I320),0)&gt;0,1,"")</f>
        <v/>
      </c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21"/>
      <c r="DA320" s="21"/>
    </row>
    <row r="321" spans="1:105" s="56" customFormat="1" x14ac:dyDescent="0.25">
      <c r="A321" s="6"/>
      <c r="B321" s="9" t="s">
        <v>546</v>
      </c>
      <c r="C321" s="9"/>
      <c r="D321" s="6">
        <v>470419</v>
      </c>
      <c r="E321" s="24">
        <v>371916</v>
      </c>
      <c r="F321" s="6" t="s">
        <v>249</v>
      </c>
      <c r="G321" s="5" t="s">
        <v>250</v>
      </c>
      <c r="H321" s="5" t="s">
        <v>251</v>
      </c>
      <c r="I321" s="17" t="s">
        <v>939</v>
      </c>
      <c r="J321" s="22" t="str">
        <f>IF(AND(K321=1,C321=C322),1,"")</f>
        <v/>
      </c>
      <c r="K321" s="32" t="str">
        <f>IF(OR(C321="",C321=" "),"",1)</f>
        <v/>
      </c>
      <c r="L321" s="22" t="str">
        <f>IF(AND(M321=1,D321=D322),1,"")</f>
        <v/>
      </c>
      <c r="M321" s="32">
        <f>IF(OR(D321="",D321=" "),"",1)</f>
        <v>1</v>
      </c>
      <c r="N321" s="22" t="str">
        <f>IF(AND(O321=1,E321=E322),1,"")</f>
        <v/>
      </c>
      <c r="O321" s="23">
        <f>IF(OR(E321="",E321=" "),"",1)</f>
        <v>1</v>
      </c>
      <c r="P321" s="23">
        <f>IF(OR(K321=1,M321=1,O321=1),1,"")</f>
        <v>1</v>
      </c>
      <c r="Q321" s="23" t="str">
        <f>IF(IFERROR(FIND(")",F321),0)&gt;0,1,"")</f>
        <v/>
      </c>
      <c r="R321" s="23" t="str">
        <f>IF(IFERROR(FIND("Family",F321),0)&gt;0,1,"")</f>
        <v/>
      </c>
      <c r="S321" s="23">
        <f>IF(IFERROR(FIND("second marker",I321),0)&gt;0,1,"")</f>
        <v>1</v>
      </c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21"/>
      <c r="DA321" s="21"/>
    </row>
    <row r="322" spans="1:105" s="56" customFormat="1" x14ac:dyDescent="0.25">
      <c r="A322" s="1"/>
      <c r="B322" s="9" t="s">
        <v>546</v>
      </c>
      <c r="C322" s="9"/>
      <c r="D322" s="6">
        <v>470456</v>
      </c>
      <c r="E322" s="3"/>
      <c r="F322" s="6" t="s">
        <v>249</v>
      </c>
      <c r="G322" s="5" t="s">
        <v>250</v>
      </c>
      <c r="H322" s="5" t="s">
        <v>251</v>
      </c>
      <c r="I322" s="6" t="s">
        <v>940</v>
      </c>
      <c r="J322" s="22" t="str">
        <f>IF(AND(K322=1,C322=C323),1,"")</f>
        <v/>
      </c>
      <c r="K322" s="32" t="str">
        <f>IF(OR(C322="",C322=" "),"",1)</f>
        <v/>
      </c>
      <c r="L322" s="22" t="str">
        <f>IF(AND(M322=1,D322=D323),1,"")</f>
        <v/>
      </c>
      <c r="M322" s="32">
        <f>IF(OR(D322="",D322=" "),"",1)</f>
        <v>1</v>
      </c>
      <c r="N322" s="22" t="str">
        <f>IF(AND(O322=1,E322=E323),1,"")</f>
        <v/>
      </c>
      <c r="O322" s="23" t="str">
        <f>IF(OR(E322="",E322=" "),"",1)</f>
        <v/>
      </c>
      <c r="P322" s="23">
        <f>IF(OR(K322=1,M322=1,O322=1),1,"")</f>
        <v>1</v>
      </c>
      <c r="Q322" s="23" t="str">
        <f>IF(IFERROR(FIND(")",F322),0)&gt;0,1,"")</f>
        <v/>
      </c>
      <c r="R322" s="23" t="str">
        <f>IF(IFERROR(FIND("Family",F322),0)&gt;0,1,"")</f>
        <v/>
      </c>
      <c r="S322" s="23">
        <f>IF(IFERROR(FIND("second marker",I322),0)&gt;0,1,"")</f>
        <v>1</v>
      </c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21"/>
      <c r="DA322" s="21"/>
    </row>
    <row r="323" spans="1:105" s="56" customFormat="1" x14ac:dyDescent="0.25">
      <c r="A323" s="1"/>
      <c r="B323" s="9" t="s">
        <v>546</v>
      </c>
      <c r="C323" s="9"/>
      <c r="D323" s="6">
        <v>470594</v>
      </c>
      <c r="E323" s="3"/>
      <c r="F323" s="6" t="s">
        <v>640</v>
      </c>
      <c r="G323" s="5" t="s">
        <v>641</v>
      </c>
      <c r="H323" s="5" t="s">
        <v>642</v>
      </c>
      <c r="I323" s="5"/>
      <c r="J323" s="22" t="str">
        <f>IF(AND(K323=1,C323=C324),1,"")</f>
        <v/>
      </c>
      <c r="K323" s="32" t="str">
        <f>IF(OR(C323="",C323=" "),"",1)</f>
        <v/>
      </c>
      <c r="L323" s="22" t="str">
        <f>IF(AND(M323=1,D323=D324),1,"")</f>
        <v/>
      </c>
      <c r="M323" s="32">
        <f>IF(OR(D323="",D323=" "),"",1)</f>
        <v>1</v>
      </c>
      <c r="N323" s="22" t="str">
        <f>IF(AND(O323=1,E323=E324),1,"")</f>
        <v/>
      </c>
      <c r="O323" s="23" t="str">
        <f>IF(OR(E323="",E323=" "),"",1)</f>
        <v/>
      </c>
      <c r="P323" s="23">
        <f>IF(OR(K323=1,M323=1,O323=1),1,"")</f>
        <v>1</v>
      </c>
      <c r="Q323" s="23" t="str">
        <f>IF(IFERROR(FIND(")",F323),0)&gt;0,1,"")</f>
        <v/>
      </c>
      <c r="R323" s="23" t="str">
        <f>IF(IFERROR(FIND("Family",F323),0)&gt;0,1,"")</f>
        <v/>
      </c>
      <c r="S323" s="23" t="str">
        <f>IF(IFERROR(FIND("second marker",I323),0)&gt;0,1,"")</f>
        <v/>
      </c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21"/>
      <c r="DA323" s="21"/>
    </row>
    <row r="324" spans="1:105" s="56" customFormat="1" x14ac:dyDescent="0.25">
      <c r="A324" s="1"/>
      <c r="B324" s="9" t="s">
        <v>546</v>
      </c>
      <c r="C324" s="9"/>
      <c r="D324" s="6">
        <v>470595</v>
      </c>
      <c r="E324" s="3"/>
      <c r="F324" s="6" t="s">
        <v>643</v>
      </c>
      <c r="G324" s="5" t="s">
        <v>644</v>
      </c>
      <c r="H324" s="5" t="s">
        <v>538</v>
      </c>
      <c r="I324" s="5"/>
      <c r="J324" s="22" t="str">
        <f>IF(AND(K324=1,C324=C325),1,"")</f>
        <v/>
      </c>
      <c r="K324" s="32" t="str">
        <f>IF(OR(C324="",C324=" "),"",1)</f>
        <v/>
      </c>
      <c r="L324" s="22" t="str">
        <f>IF(AND(M324=1,D324=D325),1,"")</f>
        <v/>
      </c>
      <c r="M324" s="32">
        <f>IF(OR(D324="",D324=" "),"",1)</f>
        <v>1</v>
      </c>
      <c r="N324" s="22" t="str">
        <f>IF(AND(O324=1,E324=E325),1,"")</f>
        <v/>
      </c>
      <c r="O324" s="23" t="str">
        <f>IF(OR(E324="",E324=" "),"",1)</f>
        <v/>
      </c>
      <c r="P324" s="23">
        <f>IF(OR(K324=1,M324=1,O324=1),1,"")</f>
        <v>1</v>
      </c>
      <c r="Q324" s="23" t="str">
        <f>IF(IFERROR(FIND(")",F324),0)&gt;0,1,"")</f>
        <v/>
      </c>
      <c r="R324" s="23" t="str">
        <f>IF(IFERROR(FIND("Family",F324),0)&gt;0,1,"")</f>
        <v/>
      </c>
      <c r="S324" s="23" t="str">
        <f>IF(IFERROR(FIND("second marker",I324),0)&gt;0,1,"")</f>
        <v/>
      </c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</row>
    <row r="325" spans="1:105" s="56" customFormat="1" x14ac:dyDescent="0.25">
      <c r="A325" s="6"/>
      <c r="B325" s="9" t="s">
        <v>546</v>
      </c>
      <c r="C325" s="9"/>
      <c r="D325" s="6">
        <v>470523</v>
      </c>
      <c r="E325" s="3">
        <v>371971</v>
      </c>
      <c r="F325" s="58" t="s">
        <v>1034</v>
      </c>
      <c r="G325" s="17" t="s">
        <v>485</v>
      </c>
      <c r="H325" s="6" t="s">
        <v>486</v>
      </c>
      <c r="I325" s="6" t="s">
        <v>487</v>
      </c>
      <c r="J325" s="22" t="str">
        <f>IF(AND(K325=1,C325=C326),1,"")</f>
        <v/>
      </c>
      <c r="K325" s="32" t="str">
        <f>IF(OR(C325="",C325=" "),"",1)</f>
        <v/>
      </c>
      <c r="L325" s="22" t="str">
        <f>IF(AND(M325=1,D325=D326),1,"")</f>
        <v/>
      </c>
      <c r="M325" s="32">
        <f>IF(OR(D325="",D325=" "),"",1)</f>
        <v>1</v>
      </c>
      <c r="N325" s="22" t="str">
        <f>IF(AND(O325=1,E325=E326),1,"")</f>
        <v/>
      </c>
      <c r="O325" s="23">
        <f>IF(OR(E325="",E325=" "),"",1)</f>
        <v>1</v>
      </c>
      <c r="P325" s="23">
        <f>IF(OR(K325=1,M325=1,O325=1),1,"")</f>
        <v>1</v>
      </c>
      <c r="Q325" s="23">
        <f>IF(IFERROR(FIND(")",F325),0)&gt;0,1,"")</f>
        <v>1</v>
      </c>
      <c r="R325" s="23" t="str">
        <f>IF(IFERROR(FIND("Family",F325),0)&gt;0,1,"")</f>
        <v/>
      </c>
      <c r="S325" s="23" t="str">
        <f>IF(IFERROR(FIND("second marker",I325),0)&gt;0,1,"")</f>
        <v/>
      </c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</row>
    <row r="326" spans="1:105" s="56" customFormat="1" x14ac:dyDescent="0.25">
      <c r="A326" s="1"/>
      <c r="B326" s="9" t="s">
        <v>546</v>
      </c>
      <c r="C326" s="9"/>
      <c r="D326" s="6">
        <v>470625</v>
      </c>
      <c r="E326" s="3"/>
      <c r="F326" s="6" t="s">
        <v>706</v>
      </c>
      <c r="G326" s="6" t="s">
        <v>707</v>
      </c>
      <c r="H326" s="6" t="s">
        <v>708</v>
      </c>
      <c r="I326" s="6"/>
      <c r="J326" s="22" t="str">
        <f>IF(AND(K326=1,C326=C327),1,"")</f>
        <v/>
      </c>
      <c r="K326" s="32" t="str">
        <f>IF(OR(C326="",C326=" "),"",1)</f>
        <v/>
      </c>
      <c r="L326" s="22" t="str">
        <f>IF(AND(M326=1,D326=D327),1,"")</f>
        <v/>
      </c>
      <c r="M326" s="32">
        <f>IF(OR(D326="",D326=" "),"",1)</f>
        <v>1</v>
      </c>
      <c r="N326" s="22" t="str">
        <f>IF(AND(O326=1,E326=E327),1,"")</f>
        <v/>
      </c>
      <c r="O326" s="23" t="str">
        <f>IF(OR(E326="",E326=" "),"",1)</f>
        <v/>
      </c>
      <c r="P326" s="23">
        <f>IF(OR(K326=1,M326=1,O326=1),1,"")</f>
        <v>1</v>
      </c>
      <c r="Q326" s="23" t="str">
        <f>IF(IFERROR(FIND(")",F326),0)&gt;0,1,"")</f>
        <v/>
      </c>
      <c r="R326" s="23" t="str">
        <f>IF(IFERROR(FIND("Family",F326),0)&gt;0,1,"")</f>
        <v/>
      </c>
      <c r="S326" s="23" t="str">
        <f>IF(IFERROR(FIND("second marker",I326),0)&gt;0,1,"")</f>
        <v/>
      </c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</row>
    <row r="327" spans="1:105" s="56" customFormat="1" x14ac:dyDescent="0.25">
      <c r="A327" s="6"/>
      <c r="B327" s="9" t="s">
        <v>11</v>
      </c>
      <c r="C327" s="9"/>
      <c r="D327" s="6">
        <v>470521</v>
      </c>
      <c r="E327" s="3">
        <v>371970</v>
      </c>
      <c r="F327" s="6" t="s">
        <v>478</v>
      </c>
      <c r="G327" s="5" t="s">
        <v>479</v>
      </c>
      <c r="H327" s="6" t="s">
        <v>480</v>
      </c>
      <c r="I327" s="6"/>
      <c r="J327" s="22" t="str">
        <f>IF(AND(K327=1,C327=C328),1,"")</f>
        <v/>
      </c>
      <c r="K327" s="32" t="str">
        <f>IF(OR(C327="",C327=" "),"",1)</f>
        <v/>
      </c>
      <c r="L327" s="22" t="str">
        <f>IF(AND(M327=1,D327=D328),1,"")</f>
        <v/>
      </c>
      <c r="M327" s="32">
        <f>IF(OR(D327="",D327=" "),"",1)</f>
        <v>1</v>
      </c>
      <c r="N327" s="22" t="str">
        <f>IF(AND(O327=1,E327=E328),1,"")</f>
        <v/>
      </c>
      <c r="O327" s="23">
        <f>IF(OR(E327="",E327=" "),"",1)</f>
        <v>1</v>
      </c>
      <c r="P327" s="23">
        <f>IF(OR(K327=1,M327=1,O327=1),1,"")</f>
        <v>1</v>
      </c>
      <c r="Q327" s="23" t="str">
        <f>IF(IFERROR(FIND(")",F327),0)&gt;0,1,"")</f>
        <v/>
      </c>
      <c r="R327" s="23" t="str">
        <f>IF(IFERROR(FIND("Family",F327),0)&gt;0,1,"")</f>
        <v/>
      </c>
      <c r="S327" s="23" t="str">
        <f>IF(IFERROR(FIND("second marker",I327),0)&gt;0,1,"")</f>
        <v/>
      </c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</row>
    <row r="328" spans="1:105" s="56" customFormat="1" x14ac:dyDescent="0.25">
      <c r="A328" s="6"/>
      <c r="B328" s="9" t="s">
        <v>546</v>
      </c>
      <c r="C328" s="9"/>
      <c r="D328" s="6">
        <v>470522</v>
      </c>
      <c r="E328" s="3">
        <v>371423</v>
      </c>
      <c r="F328" s="6" t="s">
        <v>481</v>
      </c>
      <c r="G328" s="5" t="s">
        <v>482</v>
      </c>
      <c r="H328" s="6" t="s">
        <v>483</v>
      </c>
      <c r="I328" s="6" t="s">
        <v>484</v>
      </c>
      <c r="J328" s="22" t="str">
        <f>IF(AND(K328=1,C328=C329),1,"")</f>
        <v/>
      </c>
      <c r="K328" s="32" t="str">
        <f>IF(OR(C328="",C328=" "),"",1)</f>
        <v/>
      </c>
      <c r="L328" s="22" t="str">
        <f>IF(AND(M328=1,D328=D329),1,"")</f>
        <v/>
      </c>
      <c r="M328" s="32">
        <f>IF(OR(D328="",D328=" "),"",1)</f>
        <v>1</v>
      </c>
      <c r="N328" s="22" t="str">
        <f>IF(AND(O328=1,E328=E329),1,"")</f>
        <v/>
      </c>
      <c r="O328" s="23">
        <f>IF(OR(E328="",E328=" "),"",1)</f>
        <v>1</v>
      </c>
      <c r="P328" s="23">
        <f>IF(OR(K328=1,M328=1,O328=1),1,"")</f>
        <v>1</v>
      </c>
      <c r="Q328" s="23" t="str">
        <f>IF(IFERROR(FIND(")",F328),0)&gt;0,1,"")</f>
        <v/>
      </c>
      <c r="R328" s="23" t="str">
        <f>IF(IFERROR(FIND("Family",F328),0)&gt;0,1,"")</f>
        <v/>
      </c>
      <c r="S328" s="23" t="str">
        <f>IF(IFERROR(FIND("second marker",I328),0)&gt;0,1,"")</f>
        <v/>
      </c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</row>
    <row r="329" spans="1:105" s="56" customFormat="1" x14ac:dyDescent="0.25">
      <c r="A329" s="1"/>
      <c r="B329" s="9" t="s">
        <v>546</v>
      </c>
      <c r="C329" s="9">
        <v>214589</v>
      </c>
      <c r="D329" s="6">
        <v>470621</v>
      </c>
      <c r="E329" s="3"/>
      <c r="F329" s="6" t="s">
        <v>700</v>
      </c>
      <c r="G329" s="6" t="s">
        <v>701</v>
      </c>
      <c r="H329" s="7" t="s">
        <v>702</v>
      </c>
      <c r="I329" s="3" t="s">
        <v>302</v>
      </c>
      <c r="J329" s="22" t="str">
        <f>IF(AND(K329=1,C329=C330),1,"")</f>
        <v/>
      </c>
      <c r="K329" s="32">
        <f>IF(OR(C329="",C329=" "),"",1)</f>
        <v>1</v>
      </c>
      <c r="L329" s="22" t="str">
        <f>IF(AND(M329=1,D329=D330),1,"")</f>
        <v/>
      </c>
      <c r="M329" s="32">
        <f>IF(OR(D329="",D329=" "),"",1)</f>
        <v>1</v>
      </c>
      <c r="N329" s="22" t="str">
        <f>IF(AND(O329=1,E329=E330),1,"")</f>
        <v/>
      </c>
      <c r="O329" s="23" t="str">
        <f>IF(OR(E329="",E329=" "),"",1)</f>
        <v/>
      </c>
      <c r="P329" s="23">
        <f>IF(OR(K329=1,M329=1,O329=1),1,"")</f>
        <v>1</v>
      </c>
      <c r="Q329" s="23" t="str">
        <f>IF(IFERROR(FIND(")",F329),0)&gt;0,1,"")</f>
        <v/>
      </c>
      <c r="R329" s="23" t="str">
        <f>IF(IFERROR(FIND("Family",F329),0)&gt;0,1,"")</f>
        <v/>
      </c>
      <c r="S329" s="23" t="str">
        <f>IF(IFERROR(FIND("second marker",I329),0)&gt;0,1,"")</f>
        <v/>
      </c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</row>
    <row r="330" spans="1:105" s="56" customFormat="1" x14ac:dyDescent="0.25">
      <c r="A330" s="6"/>
      <c r="B330" s="9" t="s">
        <v>546</v>
      </c>
      <c r="C330" s="9"/>
      <c r="D330" s="6">
        <v>470620</v>
      </c>
      <c r="E330" s="3"/>
      <c r="F330" s="6" t="s">
        <v>697</v>
      </c>
      <c r="G330" s="6" t="s">
        <v>698</v>
      </c>
      <c r="H330" s="6" t="s">
        <v>699</v>
      </c>
      <c r="I330" s="6"/>
      <c r="J330" s="22" t="str">
        <f>IF(AND(K330=1,C330=C331),1,"")</f>
        <v/>
      </c>
      <c r="K330" s="32" t="str">
        <f>IF(OR(C330="",C330=" "),"",1)</f>
        <v/>
      </c>
      <c r="L330" s="22" t="str">
        <f>IF(AND(M330=1,D330=D331),1,"")</f>
        <v/>
      </c>
      <c r="M330" s="32">
        <f>IF(OR(D330="",D330=" "),"",1)</f>
        <v>1</v>
      </c>
      <c r="N330" s="22" t="str">
        <f>IF(AND(O330=1,E330=E331),1,"")</f>
        <v/>
      </c>
      <c r="O330" s="23" t="str">
        <f>IF(OR(E330="",E330=" "),"",1)</f>
        <v/>
      </c>
      <c r="P330" s="23">
        <f>IF(OR(K330=1,M330=1,O330=1),1,"")</f>
        <v>1</v>
      </c>
      <c r="Q330" s="23" t="str">
        <f>IF(IFERROR(FIND(")",F330),0)&gt;0,1,"")</f>
        <v/>
      </c>
      <c r="R330" s="23" t="str">
        <f>IF(IFERROR(FIND("Family",F330),0)&gt;0,1,"")</f>
        <v/>
      </c>
      <c r="S330" s="23" t="str">
        <f>IF(IFERROR(FIND("second marker",I330),0)&gt;0,1,"")</f>
        <v/>
      </c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</row>
    <row r="331" spans="1:105" s="56" customFormat="1" x14ac:dyDescent="0.25">
      <c r="A331" s="1"/>
      <c r="B331" s="9" t="s">
        <v>11</v>
      </c>
      <c r="C331" s="9"/>
      <c r="D331" s="6">
        <v>745224</v>
      </c>
      <c r="E331" s="3">
        <v>371340</v>
      </c>
      <c r="F331" s="6" t="s">
        <v>850</v>
      </c>
      <c r="G331" s="5" t="s">
        <v>204</v>
      </c>
      <c r="H331" s="5" t="s">
        <v>205</v>
      </c>
      <c r="I331" s="17" t="s">
        <v>206</v>
      </c>
      <c r="J331" s="22" t="str">
        <f>IF(AND(K331=1,C331=C332),1,"")</f>
        <v/>
      </c>
      <c r="K331" s="32" t="str">
        <f>IF(OR(C331="",C331=" "),"",1)</f>
        <v/>
      </c>
      <c r="L331" s="22" t="str">
        <f>IF(AND(M331=1,D331=D332),1,"")</f>
        <v/>
      </c>
      <c r="M331" s="32">
        <f>IF(OR(D331="",D331=" "),"",1)</f>
        <v>1</v>
      </c>
      <c r="N331" s="22" t="str">
        <f>IF(AND(O331=1,E331=E332),1,"")</f>
        <v/>
      </c>
      <c r="O331" s="23">
        <f>IF(OR(E331="",E331=" "),"",1)</f>
        <v>1</v>
      </c>
      <c r="P331" s="23">
        <f>IF(OR(K331=1,M331=1,O331=1),1,"")</f>
        <v>1</v>
      </c>
      <c r="Q331" s="23" t="str">
        <f>IF(IFERROR(FIND(")",F331),0)&gt;0,1,"")</f>
        <v/>
      </c>
      <c r="R331" s="23" t="str">
        <f>IF(IFERROR(FIND("Family",F331),0)&gt;0,1,"")</f>
        <v/>
      </c>
      <c r="S331" s="23" t="str">
        <f>IF(IFERROR(FIND("second marker",I331),0)&gt;0,1,"")</f>
        <v/>
      </c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</row>
    <row r="332" spans="1:105" s="56" customFormat="1" x14ac:dyDescent="0.25">
      <c r="A332" s="6"/>
      <c r="B332" s="9" t="s">
        <v>546</v>
      </c>
      <c r="C332" s="9"/>
      <c r="D332" s="6">
        <v>470512</v>
      </c>
      <c r="E332" s="3"/>
      <c r="F332" s="6" t="s">
        <v>446</v>
      </c>
      <c r="G332" s="5" t="s">
        <v>316</v>
      </c>
      <c r="H332" s="5" t="s">
        <v>296</v>
      </c>
      <c r="I332" s="6" t="s">
        <v>447</v>
      </c>
      <c r="J332" s="22" t="str">
        <f>IF(AND(K332=1,C332=C333),1,"")</f>
        <v/>
      </c>
      <c r="K332" s="32" t="str">
        <f>IF(OR(C332="",C332=" "),"",1)</f>
        <v/>
      </c>
      <c r="L332" s="22" t="str">
        <f>IF(AND(M332=1,D332=D333),1,"")</f>
        <v/>
      </c>
      <c r="M332" s="32">
        <f>IF(OR(D332="",D332=" "),"",1)</f>
        <v>1</v>
      </c>
      <c r="N332" s="22" t="str">
        <f>IF(AND(O332=1,E332=E333),1,"")</f>
        <v/>
      </c>
      <c r="O332" s="23" t="str">
        <f>IF(OR(E332="",E332=" "),"",1)</f>
        <v/>
      </c>
      <c r="P332" s="23">
        <f>IF(OR(K332=1,M332=1,O332=1),1,"")</f>
        <v>1</v>
      </c>
      <c r="Q332" s="23" t="str">
        <f>IF(IFERROR(FIND(")",F332),0)&gt;0,1,"")</f>
        <v/>
      </c>
      <c r="R332" s="23" t="str">
        <f>IF(IFERROR(FIND("Family",F332),0)&gt;0,1,"")</f>
        <v/>
      </c>
      <c r="S332" s="23" t="str">
        <f>IF(IFERROR(FIND("second marker",I332),0)&gt;0,1,"")</f>
        <v/>
      </c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</row>
    <row r="333" spans="1:105" s="56" customFormat="1" x14ac:dyDescent="0.25">
      <c r="A333" s="6"/>
      <c r="B333" s="9" t="s">
        <v>11</v>
      </c>
      <c r="C333" s="9"/>
      <c r="D333" s="6">
        <v>470263</v>
      </c>
      <c r="E333" s="3">
        <v>371212</v>
      </c>
      <c r="F333" s="58" t="s">
        <v>1022</v>
      </c>
      <c r="G333" s="6" t="s">
        <v>44</v>
      </c>
      <c r="H333" s="6" t="s">
        <v>45</v>
      </c>
      <c r="I333" s="6" t="s">
        <v>46</v>
      </c>
      <c r="J333" s="22" t="str">
        <f>IF(AND(K333=1,C333=C334),1,"")</f>
        <v/>
      </c>
      <c r="K333" s="32" t="str">
        <f>IF(OR(C333="",C333=" "),"",1)</f>
        <v/>
      </c>
      <c r="L333" s="22" t="str">
        <f>IF(AND(M333=1,D333=D334),1,"")</f>
        <v/>
      </c>
      <c r="M333" s="32">
        <f>IF(OR(D333="",D333=" "),"",1)</f>
        <v>1</v>
      </c>
      <c r="N333" s="22" t="str">
        <f>IF(AND(O333=1,E333=E334),1,"")</f>
        <v/>
      </c>
      <c r="O333" s="23">
        <f>IF(OR(E333="",E333=" "),"",1)</f>
        <v>1</v>
      </c>
      <c r="P333" s="23">
        <f>IF(OR(K333=1,M333=1,O333=1),1,"")</f>
        <v>1</v>
      </c>
      <c r="Q333" s="23" t="str">
        <f>IF(IFERROR(FIND(")",F333),0)&gt;0,1,"")</f>
        <v/>
      </c>
      <c r="R333" s="23" t="str">
        <f>IF(IFERROR(FIND("Family",F333),0)&gt;0,1,"")</f>
        <v/>
      </c>
      <c r="S333" s="23" t="str">
        <f>IF(IFERROR(FIND("second marker",I333),0)&gt;0,1,"")</f>
        <v/>
      </c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</row>
    <row r="334" spans="1:105" s="56" customFormat="1" x14ac:dyDescent="0.25">
      <c r="A334" s="1"/>
      <c r="B334" s="9" t="s">
        <v>546</v>
      </c>
      <c r="C334" s="9"/>
      <c r="D334" s="6">
        <v>470715</v>
      </c>
      <c r="E334" s="3"/>
      <c r="F334" s="6" t="s">
        <v>814</v>
      </c>
      <c r="G334" s="5" t="s">
        <v>52</v>
      </c>
      <c r="H334" s="5" t="s">
        <v>319</v>
      </c>
      <c r="I334" s="5"/>
      <c r="J334" s="22" t="str">
        <f>IF(AND(K334=1,C334=C335),1,"")</f>
        <v/>
      </c>
      <c r="K334" s="32" t="str">
        <f>IF(OR(C334="",C334=" "),"",1)</f>
        <v/>
      </c>
      <c r="L334" s="22" t="str">
        <f>IF(AND(M334=1,D334=D335),1,"")</f>
        <v/>
      </c>
      <c r="M334" s="32">
        <f>IF(OR(D334="",D334=" "),"",1)</f>
        <v>1</v>
      </c>
      <c r="N334" s="22" t="str">
        <f>IF(AND(O334=1,E334=E335),1,"")</f>
        <v/>
      </c>
      <c r="O334" s="23" t="str">
        <f>IF(OR(E334="",E334=" "),"",1)</f>
        <v/>
      </c>
      <c r="P334" s="23">
        <f>IF(OR(K334=1,M334=1,O334=1),1,"")</f>
        <v>1</v>
      </c>
      <c r="Q334" s="23" t="str">
        <f>IF(IFERROR(FIND(")",F334),0)&gt;0,1,"")</f>
        <v/>
      </c>
      <c r="R334" s="23" t="str">
        <f>IF(IFERROR(FIND("Family",F334),0)&gt;0,1,"")</f>
        <v/>
      </c>
      <c r="S334" s="23" t="str">
        <f>IF(IFERROR(FIND("second marker",I334),0)&gt;0,1,"")</f>
        <v/>
      </c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</row>
    <row r="335" spans="1:105" s="56" customFormat="1" x14ac:dyDescent="0.25">
      <c r="A335" s="6"/>
      <c r="B335" s="9" t="s">
        <v>546</v>
      </c>
      <c r="C335" s="9"/>
      <c r="D335" s="6">
        <v>470513</v>
      </c>
      <c r="E335" s="3">
        <v>370696</v>
      </c>
      <c r="F335" s="6" t="s">
        <v>448</v>
      </c>
      <c r="G335" s="6" t="s">
        <v>449</v>
      </c>
      <c r="H335" s="6" t="s">
        <v>450</v>
      </c>
      <c r="I335" s="15" t="s">
        <v>451</v>
      </c>
      <c r="J335" s="22" t="str">
        <f>IF(AND(K335=1,C335=C336),1,"")</f>
        <v/>
      </c>
      <c r="K335" s="32" t="str">
        <f>IF(OR(C335="",C335=" "),"",1)</f>
        <v/>
      </c>
      <c r="L335" s="22" t="str">
        <f>IF(AND(M335=1,D335=D336),1,"")</f>
        <v/>
      </c>
      <c r="M335" s="32">
        <f>IF(OR(D335="",D335=" "),"",1)</f>
        <v>1</v>
      </c>
      <c r="N335" s="22" t="str">
        <f>IF(AND(O335=1,E335=E336),1,"")</f>
        <v/>
      </c>
      <c r="O335" s="23">
        <f>IF(OR(E335="",E335=" "),"",1)</f>
        <v>1</v>
      </c>
      <c r="P335" s="23">
        <f>IF(OR(K335=1,M335=1,O335=1),1,"")</f>
        <v>1</v>
      </c>
      <c r="Q335" s="23">
        <f>IF(IFERROR(FIND(")",F335),0)&gt;0,1,"")</f>
        <v>1</v>
      </c>
      <c r="R335" s="23" t="str">
        <f>IF(IFERROR(FIND("Family",F335),0)&gt;0,1,"")</f>
        <v/>
      </c>
      <c r="S335" s="23" t="str">
        <f>IF(IFERROR(FIND("second marker",I335),0)&gt;0,1,"")</f>
        <v/>
      </c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</row>
    <row r="336" spans="1:105" s="56" customFormat="1" x14ac:dyDescent="0.25">
      <c r="A336" s="1"/>
      <c r="B336" s="9" t="s">
        <v>546</v>
      </c>
      <c r="C336" s="9"/>
      <c r="D336" s="6">
        <v>743817</v>
      </c>
      <c r="E336" s="3">
        <v>370647</v>
      </c>
      <c r="F336" s="6" t="s">
        <v>844</v>
      </c>
      <c r="G336" s="5" t="s">
        <v>475</v>
      </c>
      <c r="H336" s="6" t="s">
        <v>476</v>
      </c>
      <c r="I336" s="15" t="s">
        <v>477</v>
      </c>
      <c r="J336" s="22" t="str">
        <f>IF(AND(K336=1,C336=C337),1,"")</f>
        <v/>
      </c>
      <c r="K336" s="32" t="str">
        <f>IF(OR(C336="",C336=" "),"",1)</f>
        <v/>
      </c>
      <c r="L336" s="22" t="str">
        <f>IF(AND(M336=1,D336=D337),1,"")</f>
        <v/>
      </c>
      <c r="M336" s="32">
        <f>IF(OR(D336="",D336=" "),"",1)</f>
        <v>1</v>
      </c>
      <c r="N336" s="22" t="str">
        <f>IF(AND(O336=1,E336=E337),1,"")</f>
        <v/>
      </c>
      <c r="O336" s="23">
        <f>IF(OR(E336="",E336=" "),"",1)</f>
        <v>1</v>
      </c>
      <c r="P336" s="23">
        <f>IF(OR(K336=1,M336=1,O336=1),1,"")</f>
        <v>1</v>
      </c>
      <c r="Q336" s="23" t="str">
        <f>IF(IFERROR(FIND(")",F336),0)&gt;0,1,"")</f>
        <v/>
      </c>
      <c r="R336" s="23" t="str">
        <f>IF(IFERROR(FIND("Family",F336),0)&gt;0,1,"")</f>
        <v/>
      </c>
      <c r="S336" s="23" t="str">
        <f>IF(IFERROR(FIND("second marker",I336),0)&gt;0,1,"")</f>
        <v/>
      </c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</row>
    <row r="337" spans="1:105" s="56" customFormat="1" x14ac:dyDescent="0.25">
      <c r="A337" s="1"/>
      <c r="B337" s="9" t="s">
        <v>546</v>
      </c>
      <c r="C337" s="9"/>
      <c r="D337" s="6">
        <v>470487</v>
      </c>
      <c r="E337" s="3"/>
      <c r="F337" s="6" t="s">
        <v>388</v>
      </c>
      <c r="G337" s="5" t="s">
        <v>378</v>
      </c>
      <c r="H337" s="5" t="s">
        <v>319</v>
      </c>
      <c r="I337" s="5"/>
      <c r="J337" s="22" t="str">
        <f>IF(AND(K337=1,C337=C338),1,"")</f>
        <v/>
      </c>
      <c r="K337" s="32" t="str">
        <f>IF(OR(C337="",C337=" "),"",1)</f>
        <v/>
      </c>
      <c r="L337" s="22" t="str">
        <f>IF(AND(M337=1,D337=D338),1,"")</f>
        <v/>
      </c>
      <c r="M337" s="32">
        <f>IF(OR(D337="",D337=" "),"",1)</f>
        <v>1</v>
      </c>
      <c r="N337" s="22" t="str">
        <f>IF(AND(O337=1,E337=E338),1,"")</f>
        <v/>
      </c>
      <c r="O337" s="23" t="str">
        <f>IF(OR(E337="",E337=" "),"",1)</f>
        <v/>
      </c>
      <c r="P337" s="23">
        <f>IF(OR(K337=1,M337=1,O337=1),1,"")</f>
        <v>1</v>
      </c>
      <c r="Q337" s="23" t="str">
        <f>IF(IFERROR(FIND(")",F337),0)&gt;0,1,"")</f>
        <v/>
      </c>
      <c r="R337" s="23" t="str">
        <f>IF(IFERROR(FIND("Family",F337),0)&gt;0,1,"")</f>
        <v/>
      </c>
      <c r="S337" s="23" t="str">
        <f>IF(IFERROR(FIND("second marker",I337),0)&gt;0,1,"")</f>
        <v/>
      </c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</row>
    <row r="338" spans="1:105" s="56" customFormat="1" x14ac:dyDescent="0.25">
      <c r="A338" s="6"/>
      <c r="B338" s="9" t="s">
        <v>546</v>
      </c>
      <c r="C338" s="9"/>
      <c r="D338" s="6">
        <v>470618</v>
      </c>
      <c r="E338" s="3"/>
      <c r="F338" s="6" t="s">
        <v>696</v>
      </c>
      <c r="G338" s="5" t="s">
        <v>303</v>
      </c>
      <c r="H338" s="5" t="s">
        <v>352</v>
      </c>
      <c r="I338" s="5"/>
      <c r="J338" s="22" t="str">
        <f>IF(AND(K338=1,C338=C339),1,"")</f>
        <v/>
      </c>
      <c r="K338" s="32" t="str">
        <f>IF(OR(C338="",C338=" "),"",1)</f>
        <v/>
      </c>
      <c r="L338" s="22" t="str">
        <f>IF(AND(M338=1,D338=D339),1,"")</f>
        <v/>
      </c>
      <c r="M338" s="32">
        <f>IF(OR(D338="",D338=" "),"",1)</f>
        <v>1</v>
      </c>
      <c r="N338" s="22" t="str">
        <f>IF(AND(O338=1,E338=E339),1,"")</f>
        <v/>
      </c>
      <c r="O338" s="23" t="str">
        <f>IF(OR(E338="",E338=" "),"",1)</f>
        <v/>
      </c>
      <c r="P338" s="23">
        <f>IF(OR(K338=1,M338=1,O338=1),1,"")</f>
        <v>1</v>
      </c>
      <c r="Q338" s="23">
        <f>IF(IFERROR(FIND(")",F338),0)&gt;0,1,"")</f>
        <v>1</v>
      </c>
      <c r="R338" s="23" t="str">
        <f>IF(IFERROR(FIND("Family",F338),0)&gt;0,1,"")</f>
        <v/>
      </c>
      <c r="S338" s="23" t="str">
        <f>IF(IFERROR(FIND("second marker",I338),0)&gt;0,1,"")</f>
        <v/>
      </c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</row>
    <row r="339" spans="1:105" s="56" customFormat="1" x14ac:dyDescent="0.25">
      <c r="A339" s="6"/>
      <c r="B339" s="9" t="s">
        <v>546</v>
      </c>
      <c r="C339" s="9"/>
      <c r="D339" s="6">
        <v>470617</v>
      </c>
      <c r="E339" s="3"/>
      <c r="F339" s="6" t="s">
        <v>695</v>
      </c>
      <c r="G339" s="5" t="s">
        <v>115</v>
      </c>
      <c r="H339" s="5" t="s">
        <v>141</v>
      </c>
      <c r="I339" s="5"/>
      <c r="J339" s="22" t="str">
        <f>IF(AND(K339=1,C339=C340),1,"")</f>
        <v/>
      </c>
      <c r="K339" s="32" t="str">
        <f>IF(OR(C339="",C339=" "),"",1)</f>
        <v/>
      </c>
      <c r="L339" s="22" t="str">
        <f>IF(AND(M339=1,D339=D340),1,"")</f>
        <v/>
      </c>
      <c r="M339" s="32">
        <f>IF(OR(D339="",D339=" "),"",1)</f>
        <v>1</v>
      </c>
      <c r="N339" s="22" t="str">
        <f>IF(AND(O339=1,E339=E340),1,"")</f>
        <v/>
      </c>
      <c r="O339" s="23" t="str">
        <f>IF(OR(E339="",E339=" "),"",1)</f>
        <v/>
      </c>
      <c r="P339" s="23">
        <f>IF(OR(K339=1,M339=1,O339=1),1,"")</f>
        <v>1</v>
      </c>
      <c r="Q339" s="23" t="str">
        <f>IF(IFERROR(FIND(")",F339),0)&gt;0,1,"")</f>
        <v/>
      </c>
      <c r="R339" s="23" t="str">
        <f>IF(IFERROR(FIND("Family",F339),0)&gt;0,1,"")</f>
        <v/>
      </c>
      <c r="S339" s="23" t="str">
        <f>IF(IFERROR(FIND("second marker",I339),0)&gt;0,1,"")</f>
        <v/>
      </c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</row>
    <row r="340" spans="1:105" s="56" customFormat="1" x14ac:dyDescent="0.25">
      <c r="A340" s="1"/>
      <c r="B340" s="9" t="s">
        <v>546</v>
      </c>
      <c r="C340" s="9"/>
      <c r="D340" s="6">
        <v>470578</v>
      </c>
      <c r="E340" s="3"/>
      <c r="F340" s="6" t="s">
        <v>616</v>
      </c>
      <c r="G340" s="5" t="s">
        <v>289</v>
      </c>
      <c r="H340" s="5" t="s">
        <v>298</v>
      </c>
      <c r="I340" s="5"/>
      <c r="J340" s="22" t="str">
        <f>IF(AND(K340=1,C340=C341),1,"")</f>
        <v/>
      </c>
      <c r="K340" s="32" t="str">
        <f>IF(OR(C340="",C340=" "),"",1)</f>
        <v/>
      </c>
      <c r="L340" s="22" t="str">
        <f>IF(AND(M340=1,D340=D341),1,"")</f>
        <v/>
      </c>
      <c r="M340" s="32">
        <f>IF(OR(D340="",D340=" "),"",1)</f>
        <v>1</v>
      </c>
      <c r="N340" s="22" t="str">
        <f>IF(AND(O340=1,E340=E341),1,"")</f>
        <v/>
      </c>
      <c r="O340" s="23" t="str">
        <f>IF(OR(E340="",E340=" "),"",1)</f>
        <v/>
      </c>
      <c r="P340" s="23">
        <f>IF(OR(K340=1,M340=1,O340=1),1,"")</f>
        <v>1</v>
      </c>
      <c r="Q340" s="23" t="str">
        <f>IF(IFERROR(FIND(")",F340),0)&gt;0,1,"")</f>
        <v/>
      </c>
      <c r="R340" s="23" t="str">
        <f>IF(IFERROR(FIND("Family",F340),0)&gt;0,1,"")</f>
        <v/>
      </c>
      <c r="S340" s="23" t="str">
        <f>IF(IFERROR(FIND("second marker",I340),0)&gt;0,1,"")</f>
        <v/>
      </c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</row>
    <row r="341" spans="1:105" s="56" customFormat="1" x14ac:dyDescent="0.25">
      <c r="A341" s="1"/>
      <c r="B341" s="9" t="s">
        <v>546</v>
      </c>
      <c r="C341" s="9"/>
      <c r="D341" s="6">
        <v>470488</v>
      </c>
      <c r="E341" s="71">
        <v>491735</v>
      </c>
      <c r="F341" s="70" t="s">
        <v>1090</v>
      </c>
      <c r="G341" s="72" t="s">
        <v>1087</v>
      </c>
      <c r="H341" s="70" t="s">
        <v>1088</v>
      </c>
      <c r="I341" s="70" t="s">
        <v>1089</v>
      </c>
      <c r="J341" s="22" t="str">
        <f>IF(AND(K341=1,C341=C342),1,"")</f>
        <v/>
      </c>
      <c r="K341" s="32" t="str">
        <f>IF(OR(C341="",C341=" "),"",1)</f>
        <v/>
      </c>
      <c r="L341" s="22" t="str">
        <f>IF(AND(M341=1,D341=D342),1,"")</f>
        <v/>
      </c>
      <c r="M341" s="32">
        <f>IF(OR(D341="",D341=" "),"",1)</f>
        <v>1</v>
      </c>
      <c r="N341" s="22" t="str">
        <f>IF(AND(O341=1,E341=E342),1,"")</f>
        <v/>
      </c>
      <c r="O341" s="23">
        <f>IF(OR(E341="",E341=" "),"",1)</f>
        <v>1</v>
      </c>
      <c r="P341" s="23">
        <f>IF(OR(K341=1,M341=1,O341=1),1,"")</f>
        <v>1</v>
      </c>
      <c r="Q341" s="23">
        <f>IF(IFERROR(FIND(")",F341),0)&gt;0,1,"")</f>
        <v>1</v>
      </c>
      <c r="R341" s="23" t="str">
        <f>IF(IFERROR(FIND("Family",F341),0)&gt;0,1,"")</f>
        <v/>
      </c>
      <c r="S341" s="23" t="str">
        <f>IF(IFERROR(FIND("second marker",I341),0)&gt;0,1,"")</f>
        <v/>
      </c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</row>
    <row r="342" spans="1:105" s="56" customFormat="1" x14ac:dyDescent="0.25">
      <c r="A342" s="1"/>
      <c r="B342" s="9" t="s">
        <v>546</v>
      </c>
      <c r="C342" s="9"/>
      <c r="D342" s="6">
        <v>470662</v>
      </c>
      <c r="E342" s="3"/>
      <c r="F342" s="6" t="s">
        <v>747</v>
      </c>
      <c r="G342" s="6"/>
      <c r="H342" s="6"/>
      <c r="I342" s="6"/>
      <c r="J342" s="22" t="str">
        <f>IF(AND(K342=1,C342=C343),1,"")</f>
        <v/>
      </c>
      <c r="K342" s="32" t="str">
        <f>IF(OR(C342="",C342=" "),"",1)</f>
        <v/>
      </c>
      <c r="L342" s="22" t="str">
        <f>IF(AND(M342=1,D342=D343),1,"")</f>
        <v/>
      </c>
      <c r="M342" s="32">
        <f>IF(OR(D342="",D342=" "),"",1)</f>
        <v>1</v>
      </c>
      <c r="N342" s="22" t="str">
        <f>IF(AND(O342=1,E342=E343),1,"")</f>
        <v/>
      </c>
      <c r="O342" s="23" t="str">
        <f>IF(OR(E342="",E342=" "),"",1)</f>
        <v/>
      </c>
      <c r="P342" s="23">
        <f>IF(OR(K342=1,M342=1,O342=1),1,"")</f>
        <v>1</v>
      </c>
      <c r="Q342" s="23" t="str">
        <f>IF(IFERROR(FIND(")",F342),0)&gt;0,1,"")</f>
        <v/>
      </c>
      <c r="R342" s="23" t="str">
        <f>IF(IFERROR(FIND("Family",F342),0)&gt;0,1,"")</f>
        <v/>
      </c>
      <c r="S342" s="23" t="str">
        <f>IF(IFERROR(FIND("second marker",I342),0)&gt;0,1,"")</f>
        <v/>
      </c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</row>
    <row r="343" spans="1:105" s="56" customFormat="1" x14ac:dyDescent="0.25">
      <c r="A343" s="1"/>
      <c r="B343" s="9" t="s">
        <v>546</v>
      </c>
      <c r="C343" s="9"/>
      <c r="D343" s="6">
        <v>470577</v>
      </c>
      <c r="E343" s="3"/>
      <c r="F343" s="6" t="s">
        <v>615</v>
      </c>
      <c r="G343" s="5" t="s">
        <v>401</v>
      </c>
      <c r="H343" s="5" t="s">
        <v>57</v>
      </c>
      <c r="I343" s="5"/>
      <c r="J343" s="22" t="str">
        <f>IF(AND(K343=1,C343=C344),1,"")</f>
        <v/>
      </c>
      <c r="K343" s="32" t="str">
        <f>IF(OR(C343="",C343=" "),"",1)</f>
        <v/>
      </c>
      <c r="L343" s="22" t="str">
        <f>IF(AND(M343=1,D343=D344),1,"")</f>
        <v/>
      </c>
      <c r="M343" s="32">
        <f>IF(OR(D343="",D343=" "),"",1)</f>
        <v>1</v>
      </c>
      <c r="N343" s="22" t="str">
        <f>IF(AND(O343=1,E343=E344),1,"")</f>
        <v/>
      </c>
      <c r="O343" s="23" t="str">
        <f>IF(OR(E343="",E343=" "),"",1)</f>
        <v/>
      </c>
      <c r="P343" s="23">
        <f>IF(OR(K343=1,M343=1,O343=1),1,"")</f>
        <v>1</v>
      </c>
      <c r="Q343" s="23" t="str">
        <f>IF(IFERROR(FIND(")",F343),0)&gt;0,1,"")</f>
        <v/>
      </c>
      <c r="R343" s="23" t="str">
        <f>IF(IFERROR(FIND("Family",F343),0)&gt;0,1,"")</f>
        <v/>
      </c>
      <c r="S343" s="23" t="str">
        <f>IF(IFERROR(FIND("second marker",I343),0)&gt;0,1,"")</f>
        <v/>
      </c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</row>
    <row r="344" spans="1:105" s="56" customFormat="1" x14ac:dyDescent="0.25">
      <c r="A344" s="1"/>
      <c r="B344" s="9" t="s">
        <v>11</v>
      </c>
      <c r="C344" s="9"/>
      <c r="D344" s="6">
        <v>929669</v>
      </c>
      <c r="E344" s="3">
        <v>426841</v>
      </c>
      <c r="F344" s="6" t="s">
        <v>1000</v>
      </c>
      <c r="G344" s="6" t="s">
        <v>997</v>
      </c>
      <c r="H344" s="5" t="s">
        <v>998</v>
      </c>
      <c r="I344" s="5" t="s">
        <v>999</v>
      </c>
      <c r="J344" s="22" t="str">
        <f>IF(AND(K344=1,C344=C345),1,"")</f>
        <v/>
      </c>
      <c r="K344" s="32" t="str">
        <f>IF(OR(C344="",C344=" "),"",1)</f>
        <v/>
      </c>
      <c r="L344" s="22" t="str">
        <f>IF(AND(M344=1,D344=D345),1,"")</f>
        <v/>
      </c>
      <c r="M344" s="32">
        <f>IF(OR(D344="",D344=" "),"",1)</f>
        <v>1</v>
      </c>
      <c r="N344" s="22" t="str">
        <f>IF(AND(O344=1,E344=E345),1,"")</f>
        <v/>
      </c>
      <c r="O344" s="23">
        <f>IF(OR(E344="",E344=" "),"",1)</f>
        <v>1</v>
      </c>
      <c r="P344" s="23">
        <f>IF(OR(K344=1,M344=1,O344=1),1,"")</f>
        <v>1</v>
      </c>
      <c r="Q344" s="23" t="str">
        <f>IF(IFERROR(FIND(")",F344),0)&gt;0,1,"")</f>
        <v/>
      </c>
      <c r="R344" s="23" t="str">
        <f>IF(IFERROR(FIND("Family",F344),0)&gt;0,1,"")</f>
        <v/>
      </c>
      <c r="S344" s="23" t="str">
        <f>IF(IFERROR(FIND("second marker",I344),0)&gt;0,1,"")</f>
        <v/>
      </c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</row>
    <row r="345" spans="1:105" s="56" customFormat="1" x14ac:dyDescent="0.25">
      <c r="A345" s="22"/>
      <c r="B345" s="9" t="s">
        <v>546</v>
      </c>
      <c r="C345" s="23"/>
      <c r="D345" s="22" t="s">
        <v>302</v>
      </c>
      <c r="E345" s="47">
        <v>461702</v>
      </c>
      <c r="F345" s="22" t="s">
        <v>1054</v>
      </c>
      <c r="G345" s="22" t="s">
        <v>1051</v>
      </c>
      <c r="H345" s="48" t="s">
        <v>1052</v>
      </c>
      <c r="I345" s="48" t="s">
        <v>1053</v>
      </c>
      <c r="J345" s="22" t="str">
        <f>IF(AND(K345=1,C345=C346),1,"")</f>
        <v/>
      </c>
      <c r="K345" s="32" t="str">
        <f>IF(OR(C345="",C345=" "),"",1)</f>
        <v/>
      </c>
      <c r="L345" s="22" t="str">
        <f>IF(AND(M345=1,D345=D346),1,"")</f>
        <v/>
      </c>
      <c r="M345" s="32" t="str">
        <f>IF(OR(D345="",D345=" "),"",1)</f>
        <v/>
      </c>
      <c r="N345" s="22" t="str">
        <f>IF(AND(O345=1,E345=E346),1,"")</f>
        <v/>
      </c>
      <c r="O345" s="23">
        <f>IF(OR(E345="",E345=" "),"",1)</f>
        <v>1</v>
      </c>
      <c r="P345" s="23">
        <f>IF(OR(K345=1,M345=1,O345=1),1,"")</f>
        <v>1</v>
      </c>
      <c r="Q345" s="23" t="str">
        <f>IF(IFERROR(FIND(")",F345),0)&gt;0,1,"")</f>
        <v/>
      </c>
      <c r="R345" s="23" t="str">
        <f>IF(IFERROR(FIND("Family",F345),0)&gt;0,1,"")</f>
        <v/>
      </c>
      <c r="S345" s="23" t="str">
        <f>IF(IFERROR(FIND("second marker",I345),0)&gt;0,1,"")</f>
        <v/>
      </c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1"/>
      <c r="CZ345" s="1"/>
      <c r="DA345" s="1"/>
    </row>
    <row r="346" spans="1:105" s="56" customFormat="1" x14ac:dyDescent="0.25">
      <c r="A346" s="1"/>
      <c r="B346" s="9" t="s">
        <v>546</v>
      </c>
      <c r="C346" s="9">
        <v>215188</v>
      </c>
      <c r="D346" s="6">
        <v>470599</v>
      </c>
      <c r="E346" s="3"/>
      <c r="F346" s="6" t="s">
        <v>653</v>
      </c>
      <c r="G346" s="6" t="s">
        <v>654</v>
      </c>
      <c r="H346" s="6" t="s">
        <v>655</v>
      </c>
      <c r="I346" s="3" t="s">
        <v>656</v>
      </c>
      <c r="J346" s="22" t="str">
        <f>IF(AND(K346=1,C346=C347),1,"")</f>
        <v/>
      </c>
      <c r="K346" s="32">
        <f>IF(OR(C346="",C346=" "),"",1)</f>
        <v>1</v>
      </c>
      <c r="L346" s="22" t="str">
        <f>IF(AND(M346=1,D346=D347),1,"")</f>
        <v/>
      </c>
      <c r="M346" s="32">
        <f>IF(OR(D346="",D346=" "),"",1)</f>
        <v>1</v>
      </c>
      <c r="N346" s="22" t="str">
        <f>IF(AND(O346=1,E346=E347),1,"")</f>
        <v/>
      </c>
      <c r="O346" s="23" t="str">
        <f>IF(OR(E346="",E346=" "),"",1)</f>
        <v/>
      </c>
      <c r="P346" s="23">
        <f>IF(OR(K346=1,M346=1,O346=1),1,"")</f>
        <v>1</v>
      </c>
      <c r="Q346" s="23" t="str">
        <f>IF(IFERROR(FIND(")",F346),0)&gt;0,1,"")</f>
        <v/>
      </c>
      <c r="R346" s="23" t="str">
        <f>IF(IFERROR(FIND("Family",F346),0)&gt;0,1,"")</f>
        <v/>
      </c>
      <c r="S346" s="23" t="str">
        <f>IF(IFERROR(FIND("second marker",I346),0)&gt;0,1,"")</f>
        <v/>
      </c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</row>
    <row r="347" spans="1:105" s="56" customFormat="1" x14ac:dyDescent="0.25">
      <c r="A347" s="1"/>
      <c r="B347" s="9" t="s">
        <v>546</v>
      </c>
      <c r="C347" s="9">
        <v>215189</v>
      </c>
      <c r="D347" s="6">
        <v>470597</v>
      </c>
      <c r="E347" s="3"/>
      <c r="F347" s="6" t="s">
        <v>645</v>
      </c>
      <c r="G347" s="6" t="s">
        <v>646</v>
      </c>
      <c r="H347" s="6" t="s">
        <v>647</v>
      </c>
      <c r="I347" s="3" t="s">
        <v>648</v>
      </c>
      <c r="J347" s="22" t="str">
        <f>IF(AND(K347=1,C347=C348),1,"")</f>
        <v/>
      </c>
      <c r="K347" s="32">
        <f>IF(OR(C347="",C347=" "),"",1)</f>
        <v>1</v>
      </c>
      <c r="L347" s="22" t="str">
        <f>IF(AND(M347=1,D347=D348),1,"")</f>
        <v/>
      </c>
      <c r="M347" s="32">
        <f>IF(OR(D347="",D347=" "),"",1)</f>
        <v>1</v>
      </c>
      <c r="N347" s="22" t="str">
        <f>IF(AND(O347=1,E347=E348),1,"")</f>
        <v/>
      </c>
      <c r="O347" s="23" t="str">
        <f>IF(OR(E347="",E347=" "),"",1)</f>
        <v/>
      </c>
      <c r="P347" s="23">
        <f>IF(OR(K347=1,M347=1,O347=1),1,"")</f>
        <v>1</v>
      </c>
      <c r="Q347" s="23" t="str">
        <f>IF(IFERROR(FIND(")",F347),0)&gt;0,1,"")</f>
        <v/>
      </c>
      <c r="R347" s="23" t="str">
        <f>IF(IFERROR(FIND("Family",F347),0)&gt;0,1,"")</f>
        <v/>
      </c>
      <c r="S347" s="23" t="str">
        <f>IF(IFERROR(FIND("second marker",I347),0)&gt;0,1,"")</f>
        <v/>
      </c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</row>
    <row r="348" spans="1:105" s="56" customFormat="1" x14ac:dyDescent="0.25">
      <c r="A348" s="6"/>
      <c r="B348" s="9" t="s">
        <v>546</v>
      </c>
      <c r="C348" s="9"/>
      <c r="D348" s="6">
        <v>470310</v>
      </c>
      <c r="E348" s="24">
        <v>285026</v>
      </c>
      <c r="F348" s="59" t="s">
        <v>1035</v>
      </c>
      <c r="G348" s="5" t="s">
        <v>85</v>
      </c>
      <c r="H348" s="5" t="s">
        <v>86</v>
      </c>
      <c r="I348" s="5"/>
      <c r="J348" s="22" t="str">
        <f>IF(AND(K348=1,C348=C349),1,"")</f>
        <v/>
      </c>
      <c r="K348" s="32" t="str">
        <f>IF(OR(C348="",C348=" "),"",1)</f>
        <v/>
      </c>
      <c r="L348" s="22" t="str">
        <f>IF(AND(M348=1,D348=D349),1,"")</f>
        <v/>
      </c>
      <c r="M348" s="32">
        <f>IF(OR(D348="",D348=" "),"",1)</f>
        <v>1</v>
      </c>
      <c r="N348" s="22" t="str">
        <f>IF(AND(O348=1,E348=E349),1,"")</f>
        <v/>
      </c>
      <c r="O348" s="23">
        <f>IF(OR(E348="",E348=" "),"",1)</f>
        <v>1</v>
      </c>
      <c r="P348" s="23">
        <f>IF(OR(K348=1,M348=1,O348=1),1,"")</f>
        <v>1</v>
      </c>
      <c r="Q348" s="23" t="str">
        <f>IF(IFERROR(FIND(")",F348),0)&gt;0,1,"")</f>
        <v/>
      </c>
      <c r="R348" s="23" t="str">
        <f>IF(IFERROR(FIND("Family",F348),0)&gt;0,1,"")</f>
        <v/>
      </c>
      <c r="S348" s="23" t="str">
        <f>IF(IFERROR(FIND("second marker",I348),0)&gt;0,1,"")</f>
        <v/>
      </c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</row>
    <row r="349" spans="1:105" s="56" customFormat="1" x14ac:dyDescent="0.25">
      <c r="A349" s="6"/>
      <c r="B349" s="9" t="s">
        <v>546</v>
      </c>
      <c r="C349" s="9"/>
      <c r="D349" s="6">
        <v>470307</v>
      </c>
      <c r="E349" s="3"/>
      <c r="F349" s="6" t="s">
        <v>70</v>
      </c>
      <c r="G349" s="5" t="s">
        <v>33</v>
      </c>
      <c r="H349" s="5" t="s">
        <v>71</v>
      </c>
      <c r="I349" s="5"/>
      <c r="J349" s="22" t="str">
        <f>IF(AND(K349=1,C349=C350),1,"")</f>
        <v/>
      </c>
      <c r="K349" s="32" t="str">
        <f>IF(OR(C349="",C349=" "),"",1)</f>
        <v/>
      </c>
      <c r="L349" s="22" t="str">
        <f>IF(AND(M349=1,D349=D350),1,"")</f>
        <v/>
      </c>
      <c r="M349" s="32">
        <f>IF(OR(D349="",D349=" "),"",1)</f>
        <v>1</v>
      </c>
      <c r="N349" s="22" t="str">
        <f>IF(AND(O349=1,E349=E350),1,"")</f>
        <v/>
      </c>
      <c r="O349" s="23" t="str">
        <f>IF(OR(E349="",E349=" "),"",1)</f>
        <v/>
      </c>
      <c r="P349" s="23">
        <f>IF(OR(K349=1,M349=1,O349=1),1,"")</f>
        <v>1</v>
      </c>
      <c r="Q349" s="23" t="str">
        <f>IF(IFERROR(FIND(")",F349),0)&gt;0,1,"")</f>
        <v/>
      </c>
      <c r="R349" s="23" t="str">
        <f>IF(IFERROR(FIND("Family",F349),0)&gt;0,1,"")</f>
        <v/>
      </c>
      <c r="S349" s="23" t="str">
        <f>IF(IFERROR(FIND("second marker",I349),0)&gt;0,1,"")</f>
        <v/>
      </c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</row>
    <row r="350" spans="1:105" s="56" customFormat="1" x14ac:dyDescent="0.25">
      <c r="A350" s="6"/>
      <c r="B350" s="9" t="s">
        <v>11</v>
      </c>
      <c r="C350" s="9"/>
      <c r="D350" s="6">
        <v>754227</v>
      </c>
      <c r="E350" s="3">
        <v>374806</v>
      </c>
      <c r="F350" s="62" t="s">
        <v>1036</v>
      </c>
      <c r="G350" s="6" t="s">
        <v>331</v>
      </c>
      <c r="H350" s="6" t="s">
        <v>332</v>
      </c>
      <c r="I350" s="6" t="s">
        <v>333</v>
      </c>
      <c r="J350" s="22" t="str">
        <f>IF(AND(K350=1,C350=C351),1,"")</f>
        <v/>
      </c>
      <c r="K350" s="32" t="str">
        <f>IF(OR(C350="",C350=" "),"",1)</f>
        <v/>
      </c>
      <c r="L350" s="22" t="str">
        <f>IF(AND(M350=1,D350=D351),1,"")</f>
        <v/>
      </c>
      <c r="M350" s="32">
        <f>IF(OR(D350="",D350=" "),"",1)</f>
        <v>1</v>
      </c>
      <c r="N350" s="22" t="str">
        <f>IF(AND(O350=1,E350=E351),1,"")</f>
        <v/>
      </c>
      <c r="O350" s="23">
        <f>IF(OR(E350="",E350=" "),"",1)</f>
        <v>1</v>
      </c>
      <c r="P350" s="23">
        <f>IF(OR(K350=1,M350=1,O350=1),1,"")</f>
        <v>1</v>
      </c>
      <c r="Q350" s="23" t="str">
        <f>IF(IFERROR(FIND(")",F350),0)&gt;0,1,"")</f>
        <v/>
      </c>
      <c r="R350" s="23" t="str">
        <f>IF(IFERROR(FIND("Family",F350),0)&gt;0,1,"")</f>
        <v/>
      </c>
      <c r="S350" s="23" t="str">
        <f>IF(IFERROR(FIND("second marker",I350),0)&gt;0,1,"")</f>
        <v/>
      </c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</row>
    <row r="351" spans="1:105" s="56" customFormat="1" x14ac:dyDescent="0.25">
      <c r="A351" s="1"/>
      <c r="B351" s="9" t="s">
        <v>546</v>
      </c>
      <c r="C351" s="9"/>
      <c r="D351" s="6">
        <v>470716</v>
      </c>
      <c r="E351" s="3">
        <v>370697</v>
      </c>
      <c r="F351" s="6" t="s">
        <v>815</v>
      </c>
      <c r="G351" s="5" t="s">
        <v>816</v>
      </c>
      <c r="H351" s="16" t="s">
        <v>817</v>
      </c>
      <c r="I351" s="6" t="s">
        <v>818</v>
      </c>
      <c r="J351" s="22" t="str">
        <f>IF(AND(K351=1,C351=C352),1,"")</f>
        <v/>
      </c>
      <c r="K351" s="32" t="str">
        <f>IF(OR(C351="",C351=" "),"",1)</f>
        <v/>
      </c>
      <c r="L351" s="22" t="str">
        <f>IF(AND(M351=1,D351=D352),1,"")</f>
        <v/>
      </c>
      <c r="M351" s="32">
        <f>IF(OR(D351="",D351=" "),"",1)</f>
        <v>1</v>
      </c>
      <c r="N351" s="22" t="str">
        <f>IF(AND(O351=1,E351=E352),1,"")</f>
        <v/>
      </c>
      <c r="O351" s="23">
        <f>IF(OR(E351="",E351=" "),"",1)</f>
        <v>1</v>
      </c>
      <c r="P351" s="23">
        <f>IF(OR(K351=1,M351=1,O351=1),1,"")</f>
        <v>1</v>
      </c>
      <c r="Q351" s="23" t="str">
        <f>IF(IFERROR(FIND(")",F351),0)&gt;0,1,"")</f>
        <v/>
      </c>
      <c r="R351" s="23" t="str">
        <f>IF(IFERROR(FIND("Family",F351),0)&gt;0,1,"")</f>
        <v/>
      </c>
      <c r="S351" s="23" t="str">
        <f>IF(IFERROR(FIND("second marker",I351),0)&gt;0,1,"")</f>
        <v/>
      </c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</row>
    <row r="352" spans="1:105" s="56" customFormat="1" x14ac:dyDescent="0.25">
      <c r="A352" s="6"/>
      <c r="B352" s="9" t="s">
        <v>546</v>
      </c>
      <c r="C352" s="9"/>
      <c r="D352" s="6">
        <v>470306</v>
      </c>
      <c r="E352" s="3"/>
      <c r="F352" s="6" t="s">
        <v>67</v>
      </c>
      <c r="G352" s="5" t="s">
        <v>68</v>
      </c>
      <c r="H352" s="5" t="s">
        <v>69</v>
      </c>
      <c r="I352" s="5"/>
      <c r="J352" s="22" t="str">
        <f>IF(AND(K352=1,C352=C353),1,"")</f>
        <v/>
      </c>
      <c r="K352" s="32" t="str">
        <f>IF(OR(C352="",C352=" "),"",1)</f>
        <v/>
      </c>
      <c r="L352" s="22" t="str">
        <f>IF(AND(M352=1,D352=D353),1,"")</f>
        <v/>
      </c>
      <c r="M352" s="32">
        <f>IF(OR(D352="",D352=" "),"",1)</f>
        <v>1</v>
      </c>
      <c r="N352" s="22" t="str">
        <f>IF(AND(O352=1,E352=E353),1,"")</f>
        <v/>
      </c>
      <c r="O352" s="23" t="str">
        <f>IF(OR(E352="",E352=" "),"",1)</f>
        <v/>
      </c>
      <c r="P352" s="23">
        <f>IF(OR(K352=1,M352=1,O352=1),1,"")</f>
        <v>1</v>
      </c>
      <c r="Q352" s="23" t="str">
        <f>IF(IFERROR(FIND(")",F352),0)&gt;0,1,"")</f>
        <v/>
      </c>
      <c r="R352" s="23" t="str">
        <f>IF(IFERROR(FIND("Family",F352),0)&gt;0,1,"")</f>
        <v/>
      </c>
      <c r="S352" s="23" t="str">
        <f>IF(IFERROR(FIND("second marker",I352),0)&gt;0,1,"")</f>
        <v/>
      </c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</row>
    <row r="353" spans="1:105" s="56" customFormat="1" x14ac:dyDescent="0.25">
      <c r="A353" s="6"/>
      <c r="B353" s="9" t="s">
        <v>546</v>
      </c>
      <c r="C353" s="9"/>
      <c r="D353" s="6">
        <v>470311</v>
      </c>
      <c r="E353" s="3"/>
      <c r="F353" s="6" t="s">
        <v>87</v>
      </c>
      <c r="G353" s="5" t="s">
        <v>88</v>
      </c>
      <c r="H353" s="5" t="s">
        <v>89</v>
      </c>
      <c r="I353" s="5"/>
      <c r="J353" s="22" t="str">
        <f>IF(AND(K353=1,C353=C354),1,"")</f>
        <v/>
      </c>
      <c r="K353" s="32" t="str">
        <f>IF(OR(C353="",C353=" "),"",1)</f>
        <v/>
      </c>
      <c r="L353" s="22" t="str">
        <f>IF(AND(M353=1,D353=D354),1,"")</f>
        <v/>
      </c>
      <c r="M353" s="32">
        <f>IF(OR(D353="",D353=" "),"",1)</f>
        <v>1</v>
      </c>
      <c r="N353" s="22" t="str">
        <f>IF(AND(O353=1,E353=E354),1,"")</f>
        <v/>
      </c>
      <c r="O353" s="23" t="str">
        <f>IF(OR(E353="",E353=" "),"",1)</f>
        <v/>
      </c>
      <c r="P353" s="23">
        <f>IF(OR(K353=1,M353=1,O353=1),1,"")</f>
        <v>1</v>
      </c>
      <c r="Q353" s="23" t="str">
        <f>IF(IFERROR(FIND(")",F353),0)&gt;0,1,"")</f>
        <v/>
      </c>
      <c r="R353" s="23" t="str">
        <f>IF(IFERROR(FIND("Family",F353),0)&gt;0,1,"")</f>
        <v/>
      </c>
      <c r="S353" s="23" t="str">
        <f>IF(IFERROR(FIND("second marker",I353),0)&gt;0,1,"")</f>
        <v/>
      </c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</row>
    <row r="354" spans="1:105" s="56" customFormat="1" x14ac:dyDescent="0.25">
      <c r="A354" s="6"/>
      <c r="B354" s="9" t="s">
        <v>546</v>
      </c>
      <c r="C354" s="9"/>
      <c r="D354" s="6">
        <v>470254</v>
      </c>
      <c r="E354" s="3"/>
      <c r="F354" s="6" t="s">
        <v>35</v>
      </c>
      <c r="G354" s="5" t="s">
        <v>36</v>
      </c>
      <c r="H354" s="5" t="s">
        <v>37</v>
      </c>
      <c r="I354" s="5"/>
      <c r="J354" s="22" t="str">
        <f>IF(AND(K354=1,C354=C355),1,"")</f>
        <v/>
      </c>
      <c r="K354" s="32" t="str">
        <f>IF(OR(C354="",C354=" "),"",1)</f>
        <v/>
      </c>
      <c r="L354" s="22" t="str">
        <f>IF(AND(M354=1,D354=D355),1,"")</f>
        <v/>
      </c>
      <c r="M354" s="32">
        <f>IF(OR(D354="",D354=" "),"",1)</f>
        <v>1</v>
      </c>
      <c r="N354" s="22" t="str">
        <f>IF(AND(O354=1,E354=E355),1,"")</f>
        <v/>
      </c>
      <c r="O354" s="23" t="str">
        <f>IF(OR(E354="",E354=" "),"",1)</f>
        <v/>
      </c>
      <c r="P354" s="23">
        <f>IF(OR(K354=1,M354=1,O354=1),1,"")</f>
        <v>1</v>
      </c>
      <c r="Q354" s="23" t="str">
        <f>IF(IFERROR(FIND(")",F354),0)&gt;0,1,"")</f>
        <v/>
      </c>
      <c r="R354" s="23" t="str">
        <f>IF(IFERROR(FIND("Family",F354),0)&gt;0,1,"")</f>
        <v/>
      </c>
      <c r="S354" s="23" t="str">
        <f>IF(IFERROR(FIND("second marker",I354),0)&gt;0,1,"")</f>
        <v/>
      </c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</row>
    <row r="355" spans="1:105" s="56" customFormat="1" x14ac:dyDescent="0.25">
      <c r="A355" s="6"/>
      <c r="B355" s="9" t="s">
        <v>546</v>
      </c>
      <c r="C355" s="9"/>
      <c r="D355" s="6">
        <v>470255</v>
      </c>
      <c r="E355" s="3"/>
      <c r="F355" s="6" t="s">
        <v>38</v>
      </c>
      <c r="G355" s="6" t="s">
        <v>39</v>
      </c>
      <c r="H355" s="5" t="s">
        <v>40</v>
      </c>
      <c r="I355" s="5"/>
      <c r="J355" s="22" t="str">
        <f>IF(AND(K355=1,C355=C356),1,"")</f>
        <v/>
      </c>
      <c r="K355" s="32" t="str">
        <f>IF(OR(C355="",C355=" "),"",1)</f>
        <v/>
      </c>
      <c r="L355" s="22" t="str">
        <f>IF(AND(M355=1,D355=D356),1,"")</f>
        <v/>
      </c>
      <c r="M355" s="32">
        <f>IF(OR(D355="",D355=" "),"",1)</f>
        <v>1</v>
      </c>
      <c r="N355" s="22" t="str">
        <f>IF(AND(O355=1,E355=E356),1,"")</f>
        <v/>
      </c>
      <c r="O355" s="23" t="str">
        <f>IF(OR(E355="",E355=" "),"",1)</f>
        <v/>
      </c>
      <c r="P355" s="23">
        <f>IF(OR(K355=1,M355=1,O355=1),1,"")</f>
        <v>1</v>
      </c>
      <c r="Q355" s="23" t="str">
        <f>IF(IFERROR(FIND(")",F355),0)&gt;0,1,"")</f>
        <v/>
      </c>
      <c r="R355" s="23" t="str">
        <f>IF(IFERROR(FIND("Family",F355),0)&gt;0,1,"")</f>
        <v/>
      </c>
      <c r="S355" s="23" t="str">
        <f>IF(IFERROR(FIND("second marker",I355),0)&gt;0,1,"")</f>
        <v/>
      </c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</row>
    <row r="356" spans="1:105" s="56" customFormat="1" x14ac:dyDescent="0.25">
      <c r="A356" s="1"/>
      <c r="B356" s="9" t="s">
        <v>546</v>
      </c>
      <c r="C356" s="9">
        <v>215194</v>
      </c>
      <c r="D356" s="6">
        <v>470598</v>
      </c>
      <c r="E356" s="3"/>
      <c r="F356" s="6" t="s">
        <v>649</v>
      </c>
      <c r="G356" s="6" t="s">
        <v>650</v>
      </c>
      <c r="H356" s="6" t="s">
        <v>651</v>
      </c>
      <c r="I356" s="3" t="s">
        <v>652</v>
      </c>
      <c r="J356" s="22" t="str">
        <f>IF(AND(K356=1,C356=C357),1,"")</f>
        <v/>
      </c>
      <c r="K356" s="32">
        <f>IF(OR(C356="",C356=" "),"",1)</f>
        <v>1</v>
      </c>
      <c r="L356" s="22" t="str">
        <f>IF(AND(M356=1,D356=D357),1,"")</f>
        <v/>
      </c>
      <c r="M356" s="32">
        <f>IF(OR(D356="",D356=" "),"",1)</f>
        <v>1</v>
      </c>
      <c r="N356" s="22" t="str">
        <f>IF(AND(O356=1,E356=E357),1,"")</f>
        <v/>
      </c>
      <c r="O356" s="23" t="str">
        <f>IF(OR(E356="",E356=" "),"",1)</f>
        <v/>
      </c>
      <c r="P356" s="23">
        <f>IF(OR(K356=1,M356=1,O356=1),1,"")</f>
        <v>1</v>
      </c>
      <c r="Q356" s="23" t="str">
        <f>IF(IFERROR(FIND(")",F356),0)&gt;0,1,"")</f>
        <v/>
      </c>
      <c r="R356" s="23" t="str">
        <f>IF(IFERROR(FIND("Family",F356),0)&gt;0,1,"")</f>
        <v/>
      </c>
      <c r="S356" s="23" t="str">
        <f>IF(IFERROR(FIND("second marker",I356),0)&gt;0,1,"")</f>
        <v/>
      </c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</row>
    <row r="357" spans="1:105" s="56" customFormat="1" x14ac:dyDescent="0.25">
      <c r="A357" s="1"/>
      <c r="B357" s="9" t="s">
        <v>546</v>
      </c>
      <c r="C357" s="9"/>
      <c r="D357" s="6">
        <v>470672</v>
      </c>
      <c r="E357" s="3"/>
      <c r="F357" s="6" t="s">
        <v>772</v>
      </c>
      <c r="G357" s="6"/>
      <c r="H357" s="6" t="s">
        <v>773</v>
      </c>
      <c r="I357" s="6"/>
      <c r="J357" s="22" t="str">
        <f>IF(AND(K357=1,C357=C358),1,"")</f>
        <v/>
      </c>
      <c r="K357" s="32" t="str">
        <f>IF(OR(C357="",C357=" "),"",1)</f>
        <v/>
      </c>
      <c r="L357" s="22" t="str">
        <f>IF(AND(M357=1,D357=D358),1,"")</f>
        <v/>
      </c>
      <c r="M357" s="32">
        <f>IF(OR(D357="",D357=" "),"",1)</f>
        <v>1</v>
      </c>
      <c r="N357" s="22" t="str">
        <f>IF(AND(O357=1,E357=E358),1,"")</f>
        <v/>
      </c>
      <c r="O357" s="23" t="str">
        <f>IF(OR(E357="",E357=" "),"",1)</f>
        <v/>
      </c>
      <c r="P357" s="23">
        <f>IF(OR(K357=1,M357=1,O357=1),1,"")</f>
        <v>1</v>
      </c>
      <c r="Q357" s="23" t="str">
        <f>IF(IFERROR(FIND(")",F357),0)&gt;0,1,"")</f>
        <v/>
      </c>
      <c r="R357" s="23" t="str">
        <f>IF(IFERROR(FIND("Family",F357),0)&gt;0,1,"")</f>
        <v/>
      </c>
      <c r="S357" s="23" t="str">
        <f>IF(IFERROR(FIND("second marker",I357),0)&gt;0,1,"")</f>
        <v/>
      </c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</row>
    <row r="358" spans="1:105" s="56" customFormat="1" x14ac:dyDescent="0.25">
      <c r="A358" s="1"/>
      <c r="B358" s="9" t="s">
        <v>546</v>
      </c>
      <c r="C358" s="9"/>
      <c r="D358" s="6">
        <v>470717</v>
      </c>
      <c r="E358" s="3">
        <v>370699</v>
      </c>
      <c r="F358" s="6" t="s">
        <v>819</v>
      </c>
      <c r="G358" s="6" t="s">
        <v>820</v>
      </c>
      <c r="H358" s="5" t="s">
        <v>102</v>
      </c>
      <c r="I358" s="6" t="s">
        <v>821</v>
      </c>
      <c r="J358" s="22" t="str">
        <f>IF(AND(K358=1,C358=C359),1,"")</f>
        <v/>
      </c>
      <c r="K358" s="32" t="str">
        <f>IF(OR(C358="",C358=" "),"",1)</f>
        <v/>
      </c>
      <c r="L358" s="22" t="str">
        <f>IF(AND(M358=1,D358=D359),1,"")</f>
        <v/>
      </c>
      <c r="M358" s="32">
        <f>IF(OR(D358="",D358=" "),"",1)</f>
        <v>1</v>
      </c>
      <c r="N358" s="22" t="str">
        <f>IF(AND(O358=1,E358=E359),1,"")</f>
        <v/>
      </c>
      <c r="O358" s="23">
        <f>IF(OR(E358="",E358=" "),"",1)</f>
        <v>1</v>
      </c>
      <c r="P358" s="23">
        <f>IF(OR(K358=1,M358=1,O358=1),1,"")</f>
        <v>1</v>
      </c>
      <c r="Q358" s="23">
        <f>IF(IFERROR(FIND(")",F358),0)&gt;0,1,"")</f>
        <v>1</v>
      </c>
      <c r="R358" s="23" t="str">
        <f>IF(IFERROR(FIND("Family",F358),0)&gt;0,1,"")</f>
        <v/>
      </c>
      <c r="S358" s="23" t="str">
        <f>IF(IFERROR(FIND("second marker",I358),0)&gt;0,1,"")</f>
        <v/>
      </c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</row>
    <row r="359" spans="1:105" s="56" customFormat="1" ht="15.75" x14ac:dyDescent="0.25">
      <c r="A359" s="10" t="s">
        <v>0</v>
      </c>
      <c r="B359" s="9" t="s">
        <v>546</v>
      </c>
      <c r="C359" s="2"/>
      <c r="D359" s="2"/>
      <c r="E359" s="2"/>
      <c r="F359" s="11" t="s">
        <v>894</v>
      </c>
      <c r="G359" s="2" t="s">
        <v>5</v>
      </c>
      <c r="H359" s="2" t="s">
        <v>6</v>
      </c>
      <c r="I359" s="2"/>
      <c r="J359" s="22" t="str">
        <f>IF(AND(K359=1,C359=C360),1,"")</f>
        <v/>
      </c>
      <c r="K359" s="32" t="str">
        <f>IF(OR(C359="",C359=" "),"",1)</f>
        <v/>
      </c>
      <c r="L359" s="22" t="str">
        <f>IF(AND(M359=1,D359=D360),1,"")</f>
        <v/>
      </c>
      <c r="M359" s="32" t="str">
        <f>IF(OR(D359="",D359=" "),"",1)</f>
        <v/>
      </c>
      <c r="N359" s="22" t="str">
        <f>IF(AND(O359=1,E359=E360),1,"")</f>
        <v/>
      </c>
      <c r="O359" s="23" t="str">
        <f>IF(OR(E359="",E359=" "),"",1)</f>
        <v/>
      </c>
      <c r="P359" s="23" t="str">
        <f>IF(OR(K359=1,M359=1,O359=1),1,"")</f>
        <v/>
      </c>
      <c r="Q359" s="23" t="str">
        <f>IF(IFERROR(FIND(")",F359),0)&gt;0,1,"")</f>
        <v/>
      </c>
      <c r="R359" s="23" t="str">
        <f>IF(IFERROR(FIND("Family",F359),0)&gt;0,1,"")</f>
        <v/>
      </c>
      <c r="S359" s="23" t="str">
        <f>IF(IFERROR(FIND("second marker",I359),0)&gt;0,1,"")</f>
        <v/>
      </c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</row>
    <row r="360" spans="1:105" s="56" customFormat="1" x14ac:dyDescent="0.25">
      <c r="A360" s="6"/>
      <c r="B360" s="9" t="s">
        <v>546</v>
      </c>
      <c r="C360" s="9"/>
      <c r="D360" s="6">
        <v>746910</v>
      </c>
      <c r="E360" s="3">
        <v>371861</v>
      </c>
      <c r="F360" s="6" t="s">
        <v>857</v>
      </c>
      <c r="G360" s="5" t="s">
        <v>824</v>
      </c>
      <c r="H360" s="6" t="s">
        <v>825</v>
      </c>
      <c r="I360" s="17" t="s">
        <v>826</v>
      </c>
      <c r="J360" s="22" t="str">
        <f>IF(AND(K360=1,C360=C361),1,"")</f>
        <v/>
      </c>
      <c r="K360" s="32" t="str">
        <f>IF(OR(C360="",C360=" "),"",1)</f>
        <v/>
      </c>
      <c r="L360" s="22" t="str">
        <f>IF(AND(M360=1,D360=D361),1,"")</f>
        <v/>
      </c>
      <c r="M360" s="32">
        <f>IF(OR(D360="",D360=" "),"",1)</f>
        <v>1</v>
      </c>
      <c r="N360" s="22" t="str">
        <f>IF(AND(O360=1,E360=E361),1,"")</f>
        <v/>
      </c>
      <c r="O360" s="23">
        <f>IF(OR(E360="",E360=" "),"",1)</f>
        <v>1</v>
      </c>
      <c r="P360" s="23">
        <f>IF(OR(K360=1,M360=1,O360=1),1,"")</f>
        <v>1</v>
      </c>
      <c r="Q360" s="23" t="str">
        <f>IF(IFERROR(FIND(")",F360),0)&gt;0,1,"")</f>
        <v/>
      </c>
      <c r="R360" s="23" t="str">
        <f>IF(IFERROR(FIND("Family",F360),0)&gt;0,1,"")</f>
        <v/>
      </c>
      <c r="S360" s="23" t="str">
        <f>IF(IFERROR(FIND("second marker",I360),0)&gt;0,1,"")</f>
        <v/>
      </c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</row>
    <row r="361" spans="1:105" s="56" customFormat="1" x14ac:dyDescent="0.25">
      <c r="A361" s="1"/>
      <c r="B361" s="9" t="s">
        <v>546</v>
      </c>
      <c r="C361" s="9"/>
      <c r="D361" s="6">
        <v>470413</v>
      </c>
      <c r="E361" s="3">
        <v>371972</v>
      </c>
      <c r="F361" s="6" t="s">
        <v>229</v>
      </c>
      <c r="G361" s="6" t="s">
        <v>230</v>
      </c>
      <c r="H361" s="5" t="s">
        <v>231</v>
      </c>
      <c r="I361" s="17" t="s">
        <v>232</v>
      </c>
      <c r="J361" s="22" t="str">
        <f>IF(AND(K361=1,C361=C362),1,"")</f>
        <v/>
      </c>
      <c r="K361" s="32" t="str">
        <f>IF(OR(C361="",C361=" "),"",1)</f>
        <v/>
      </c>
      <c r="L361" s="22" t="str">
        <f>IF(AND(M361=1,D361=D362),1,"")</f>
        <v/>
      </c>
      <c r="M361" s="32">
        <f>IF(OR(D361="",D361=" "),"",1)</f>
        <v>1</v>
      </c>
      <c r="N361" s="22" t="str">
        <f>IF(AND(O361=1,E361=E362),1,"")</f>
        <v/>
      </c>
      <c r="O361" s="23">
        <f>IF(OR(E361="",E361=" "),"",1)</f>
        <v>1</v>
      </c>
      <c r="P361" s="23">
        <f>IF(OR(K361=1,M361=1,O361=1),1,"")</f>
        <v>1</v>
      </c>
      <c r="Q361" s="23" t="str">
        <f>IF(IFERROR(FIND(")",F361),0)&gt;0,1,"")</f>
        <v/>
      </c>
      <c r="R361" s="23" t="str">
        <f>IF(IFERROR(FIND("Family",F361),0)&gt;0,1,"")</f>
        <v/>
      </c>
      <c r="S361" s="23" t="str">
        <f>IF(IFERROR(FIND("second marker",I361),0)&gt;0,1,"")</f>
        <v/>
      </c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</row>
    <row r="362" spans="1:105" s="56" customFormat="1" x14ac:dyDescent="0.25">
      <c r="A362" s="6"/>
      <c r="B362" s="9" t="s">
        <v>546</v>
      </c>
      <c r="C362" s="9"/>
      <c r="D362" s="6">
        <v>745402</v>
      </c>
      <c r="E362" s="3">
        <v>371971</v>
      </c>
      <c r="F362" s="62" t="s">
        <v>1037</v>
      </c>
      <c r="G362" s="5" t="s">
        <v>85</v>
      </c>
      <c r="H362" s="5" t="s">
        <v>854</v>
      </c>
      <c r="I362" s="6" t="s">
        <v>487</v>
      </c>
      <c r="J362" s="22" t="str">
        <f>IF(AND(K362=1,C362=C363),1,"")</f>
        <v/>
      </c>
      <c r="K362" s="32" t="str">
        <f>IF(OR(C362="",C362=" "),"",1)</f>
        <v/>
      </c>
      <c r="L362" s="22" t="str">
        <f>IF(AND(M362=1,D362=D363),1,"")</f>
        <v/>
      </c>
      <c r="M362" s="32">
        <f>IF(OR(D362="",D362=" "),"",1)</f>
        <v>1</v>
      </c>
      <c r="N362" s="22" t="str">
        <f>IF(AND(O362=1,E362=E363),1,"")</f>
        <v/>
      </c>
      <c r="O362" s="23">
        <f>IF(OR(E362="",E362=" "),"",1)</f>
        <v>1</v>
      </c>
      <c r="P362" s="23">
        <f>IF(OR(K362=1,M362=1,O362=1),1,"")</f>
        <v>1</v>
      </c>
      <c r="Q362" s="23" t="str">
        <f>IF(IFERROR(FIND(")",F362),0)&gt;0,1,"")</f>
        <v/>
      </c>
      <c r="R362" s="23" t="str">
        <f>IF(IFERROR(FIND("Family",F362),0)&gt;0,1,"")</f>
        <v/>
      </c>
      <c r="S362" s="23" t="str">
        <f>IF(IFERROR(FIND("second marker",I362),0)&gt;0,1,"")</f>
        <v/>
      </c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</row>
    <row r="363" spans="1:105" s="56" customFormat="1" x14ac:dyDescent="0.25">
      <c r="A363" s="3" t="s">
        <v>866</v>
      </c>
      <c r="B363" s="9" t="s">
        <v>546</v>
      </c>
      <c r="C363" s="9">
        <v>209146</v>
      </c>
      <c r="D363" s="4"/>
      <c r="E363" s="3"/>
      <c r="F363" s="4" t="s">
        <v>895</v>
      </c>
      <c r="G363" s="3" t="s">
        <v>896</v>
      </c>
      <c r="H363" s="3" t="s">
        <v>897</v>
      </c>
      <c r="I363" s="3" t="s">
        <v>898</v>
      </c>
      <c r="J363" s="22" t="str">
        <f>IF(AND(K363=1,C363=C364),1,"")</f>
        <v/>
      </c>
      <c r="K363" s="32">
        <f>IF(OR(C363="",C363=" "),"",1)</f>
        <v>1</v>
      </c>
      <c r="L363" s="22" t="str">
        <f>IF(AND(M363=1,D363=D364),1,"")</f>
        <v/>
      </c>
      <c r="M363" s="32" t="str">
        <f>IF(OR(D363="",D363=" "),"",1)</f>
        <v/>
      </c>
      <c r="N363" s="22" t="str">
        <f>IF(AND(O363=1,E363=E364),1,"")</f>
        <v/>
      </c>
      <c r="O363" s="23" t="str">
        <f>IF(OR(E363="",E363=" "),"",1)</f>
        <v/>
      </c>
      <c r="P363" s="23">
        <f>IF(OR(K363=1,M363=1,O363=1),1,"")</f>
        <v>1</v>
      </c>
      <c r="Q363" s="23" t="str">
        <f>IF(IFERROR(FIND(")",F363),0)&gt;0,1,"")</f>
        <v/>
      </c>
      <c r="R363" s="23" t="str">
        <f>IF(IFERROR(FIND("Family",F363),0)&gt;0,1,"")</f>
        <v/>
      </c>
      <c r="S363" s="23" t="str">
        <f>IF(IFERROR(FIND("second marker",I363),0)&gt;0,1,"")</f>
        <v/>
      </c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</row>
    <row r="364" spans="1:105" s="56" customFormat="1" x14ac:dyDescent="0.25">
      <c r="A364" s="1"/>
      <c r="B364" s="9" t="s">
        <v>546</v>
      </c>
      <c r="C364" s="9">
        <v>209147</v>
      </c>
      <c r="D364" s="6">
        <v>470679</v>
      </c>
      <c r="E364" s="3"/>
      <c r="F364" s="6" t="s">
        <v>789</v>
      </c>
      <c r="G364" s="3" t="s">
        <v>790</v>
      </c>
      <c r="H364" s="3" t="s">
        <v>791</v>
      </c>
      <c r="I364" s="3" t="s">
        <v>792</v>
      </c>
      <c r="J364" s="22" t="str">
        <f>IF(AND(K364=1,C364=C365),1,"")</f>
        <v/>
      </c>
      <c r="K364" s="32">
        <f>IF(OR(C364="",C364=" "),"",1)</f>
        <v>1</v>
      </c>
      <c r="L364" s="22" t="str">
        <f>IF(AND(M364=1,D364=D365),1,"")</f>
        <v/>
      </c>
      <c r="M364" s="32">
        <f>IF(OR(D364="",D364=" "),"",1)</f>
        <v>1</v>
      </c>
      <c r="N364" s="22" t="str">
        <f>IF(AND(O364=1,E364=E365),1,"")</f>
        <v/>
      </c>
      <c r="O364" s="23" t="str">
        <f>IF(OR(E364="",E364=" "),"",1)</f>
        <v/>
      </c>
      <c r="P364" s="23">
        <f>IF(OR(K364=1,M364=1,O364=1),1,"")</f>
        <v>1</v>
      </c>
      <c r="Q364" s="23" t="str">
        <f>IF(IFERROR(FIND(")",F364),0)&gt;0,1,"")</f>
        <v/>
      </c>
      <c r="R364" s="23" t="str">
        <f>IF(IFERROR(FIND("Family",F364),0)&gt;0,1,"")</f>
        <v/>
      </c>
      <c r="S364" s="23" t="str">
        <f>IF(IFERROR(FIND("second marker",I364),0)&gt;0,1,"")</f>
        <v/>
      </c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</row>
    <row r="365" spans="1:105" s="56" customFormat="1" x14ac:dyDescent="0.25">
      <c r="A365" s="1"/>
      <c r="B365" s="9" t="s">
        <v>546</v>
      </c>
      <c r="C365" s="9"/>
      <c r="D365" s="6">
        <v>470680</v>
      </c>
      <c r="E365" s="3"/>
      <c r="F365" s="6" t="s">
        <v>793</v>
      </c>
      <c r="G365" s="5" t="s">
        <v>285</v>
      </c>
      <c r="H365" s="5" t="s">
        <v>794</v>
      </c>
      <c r="I365" s="5"/>
      <c r="J365" s="22" t="str">
        <f>IF(AND(K365=1,C365=C366),1,"")</f>
        <v/>
      </c>
      <c r="K365" s="32" t="str">
        <f>IF(OR(C365="",C365=" "),"",1)</f>
        <v/>
      </c>
      <c r="L365" s="22" t="str">
        <f>IF(AND(M365=1,D365=D366),1,"")</f>
        <v/>
      </c>
      <c r="M365" s="32">
        <f>IF(OR(D365="",D365=" "),"",1)</f>
        <v>1</v>
      </c>
      <c r="N365" s="22" t="str">
        <f>IF(AND(O365=1,E365=E366),1,"")</f>
        <v/>
      </c>
      <c r="O365" s="23" t="str">
        <f>IF(OR(E365="",E365=" "),"",1)</f>
        <v/>
      </c>
      <c r="P365" s="23">
        <f>IF(OR(K365=1,M365=1,O365=1),1,"")</f>
        <v>1</v>
      </c>
      <c r="Q365" s="23" t="str">
        <f>IF(IFERROR(FIND(")",F365),0)&gt;0,1,"")</f>
        <v/>
      </c>
      <c r="R365" s="23" t="str">
        <f>IF(IFERROR(FIND("Family",F365),0)&gt;0,1,"")</f>
        <v/>
      </c>
      <c r="S365" s="23" t="str">
        <f>IF(IFERROR(FIND("second marker",I365),0)&gt;0,1,"")</f>
        <v/>
      </c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</row>
    <row r="366" spans="1:105" s="56" customFormat="1" ht="15.75" x14ac:dyDescent="0.25">
      <c r="A366" s="10" t="s">
        <v>0</v>
      </c>
      <c r="B366" s="9" t="s">
        <v>546</v>
      </c>
      <c r="C366" s="2"/>
      <c r="D366" s="2"/>
      <c r="E366" s="2"/>
      <c r="F366" s="11" t="s">
        <v>899</v>
      </c>
      <c r="G366" s="2" t="s">
        <v>5</v>
      </c>
      <c r="H366" s="2" t="s">
        <v>6</v>
      </c>
      <c r="I366" s="2"/>
      <c r="J366" s="22" t="str">
        <f>IF(AND(K366=1,C366=C367),1,"")</f>
        <v/>
      </c>
      <c r="K366" s="32" t="str">
        <f>IF(OR(C366="",C366=" "),"",1)</f>
        <v/>
      </c>
      <c r="L366" s="22" t="str">
        <f>IF(AND(M366=1,D366=D367),1,"")</f>
        <v/>
      </c>
      <c r="M366" s="32" t="str">
        <f>IF(OR(D366="",D366=" "),"",1)</f>
        <v/>
      </c>
      <c r="N366" s="22" t="str">
        <f>IF(AND(O366=1,E366=E367),1,"")</f>
        <v/>
      </c>
      <c r="O366" s="23" t="str">
        <f>IF(OR(E366="",E366=" "),"",1)</f>
        <v/>
      </c>
      <c r="P366" s="23" t="str">
        <f>IF(OR(K366=1,M366=1,O366=1),1,"")</f>
        <v/>
      </c>
      <c r="Q366" s="23" t="str">
        <f>IF(IFERROR(FIND(")",F366),0)&gt;0,1,"")</f>
        <v/>
      </c>
      <c r="R366" s="23" t="str">
        <f>IF(IFERROR(FIND("Family",F366),0)&gt;0,1,"")</f>
        <v/>
      </c>
      <c r="S366" s="23" t="str">
        <f>IF(IFERROR(FIND("second marker",I366),0)&gt;0,1,"")</f>
        <v/>
      </c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</row>
    <row r="367" spans="1:105" s="56" customFormat="1" x14ac:dyDescent="0.25">
      <c r="A367" s="1"/>
      <c r="B367" s="9" t="s">
        <v>546</v>
      </c>
      <c r="C367" s="9"/>
      <c r="D367" s="6">
        <v>742878</v>
      </c>
      <c r="E367" s="3">
        <v>369617</v>
      </c>
      <c r="F367" s="6" t="s">
        <v>838</v>
      </c>
      <c r="G367" s="15" t="s">
        <v>457</v>
      </c>
      <c r="H367" s="6" t="s">
        <v>458</v>
      </c>
      <c r="I367" s="6" t="s">
        <v>459</v>
      </c>
      <c r="J367" s="22" t="str">
        <f>IF(AND(K367=1,C367=C368),1,"")</f>
        <v/>
      </c>
      <c r="K367" s="32" t="str">
        <f>IF(OR(C367="",C367=" "),"",1)</f>
        <v/>
      </c>
      <c r="L367" s="22" t="str">
        <f>IF(AND(M367=1,D367=D368),1,"")</f>
        <v/>
      </c>
      <c r="M367" s="32">
        <f>IF(OR(D367="",D367=" "),"",1)</f>
        <v>1</v>
      </c>
      <c r="N367" s="22" t="str">
        <f>IF(AND(O367=1,E367=E368),1,"")</f>
        <v/>
      </c>
      <c r="O367" s="23">
        <f>IF(OR(E367="",E367=" "),"",1)</f>
        <v>1</v>
      </c>
      <c r="P367" s="23">
        <f>IF(OR(K367=1,M367=1,O367=1),1,"")</f>
        <v>1</v>
      </c>
      <c r="Q367" s="23" t="str">
        <f>IF(IFERROR(FIND(")",F367),0)&gt;0,1,"")</f>
        <v/>
      </c>
      <c r="R367" s="23" t="str">
        <f>IF(IFERROR(FIND("Family",F367),0)&gt;0,1,"")</f>
        <v/>
      </c>
      <c r="S367" s="23" t="str">
        <f>IF(IFERROR(FIND("second marker",I367),0)&gt;0,1,"")</f>
        <v/>
      </c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</row>
    <row r="368" spans="1:105" s="56" customFormat="1" ht="15.75" x14ac:dyDescent="0.25">
      <c r="A368" s="10" t="s">
        <v>0</v>
      </c>
      <c r="B368" s="9" t="s">
        <v>546</v>
      </c>
      <c r="C368" s="2"/>
      <c r="D368" s="2"/>
      <c r="E368" s="2"/>
      <c r="F368" s="11" t="s">
        <v>900</v>
      </c>
      <c r="G368" s="2" t="s">
        <v>5</v>
      </c>
      <c r="H368" s="2" t="s">
        <v>6</v>
      </c>
      <c r="I368" s="2"/>
      <c r="J368" s="22" t="str">
        <f>IF(AND(K368=1,C368=C369),1,"")</f>
        <v/>
      </c>
      <c r="K368" s="32" t="str">
        <f>IF(OR(C368="",C368=" "),"",1)</f>
        <v/>
      </c>
      <c r="L368" s="22" t="str">
        <f>IF(AND(M368=1,D368=D369),1,"")</f>
        <v/>
      </c>
      <c r="M368" s="32" t="str">
        <f>IF(OR(D368="",D368=" "),"",1)</f>
        <v/>
      </c>
      <c r="N368" s="22" t="str">
        <f>IF(AND(O368=1,E368=E369),1,"")</f>
        <v/>
      </c>
      <c r="O368" s="23" t="str">
        <f>IF(OR(E368="",E368=" "),"",1)</f>
        <v/>
      </c>
      <c r="P368" s="23" t="str">
        <f>IF(OR(K368=1,M368=1,O368=1),1,"")</f>
        <v/>
      </c>
      <c r="Q368" s="23" t="str">
        <f>IF(IFERROR(FIND(")",F368),0)&gt;0,1,"")</f>
        <v/>
      </c>
      <c r="R368" s="23" t="str">
        <f>IF(IFERROR(FIND("Family",F368),0)&gt;0,1,"")</f>
        <v/>
      </c>
      <c r="S368" s="23" t="str">
        <f>IF(IFERROR(FIND("second marker",I368),0)&gt;0,1,"")</f>
        <v/>
      </c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</row>
    <row r="369" spans="1:105" s="56" customFormat="1" ht="15.75" x14ac:dyDescent="0.25">
      <c r="A369" s="10" t="s">
        <v>0</v>
      </c>
      <c r="B369" s="9" t="s">
        <v>546</v>
      </c>
      <c r="C369" s="2"/>
      <c r="D369" s="2"/>
      <c r="E369" s="2"/>
      <c r="F369" s="11" t="s">
        <v>901</v>
      </c>
      <c r="G369" s="2" t="s">
        <v>5</v>
      </c>
      <c r="H369" s="2" t="s">
        <v>6</v>
      </c>
      <c r="I369" s="2"/>
      <c r="J369" s="22" t="str">
        <f>IF(AND(K369=1,C369=C370),1,"")</f>
        <v/>
      </c>
      <c r="K369" s="32" t="str">
        <f>IF(OR(C369="",C369=" "),"",1)</f>
        <v/>
      </c>
      <c r="L369" s="22" t="str">
        <f>IF(AND(M369=1,D369=D370),1,"")</f>
        <v/>
      </c>
      <c r="M369" s="32" t="str">
        <f>IF(OR(D369="",D369=" "),"",1)</f>
        <v/>
      </c>
      <c r="N369" s="22" t="str">
        <f>IF(AND(O369=1,E369=E370),1,"")</f>
        <v/>
      </c>
      <c r="O369" s="23" t="str">
        <f>IF(OR(E369="",E369=" "),"",1)</f>
        <v/>
      </c>
      <c r="P369" s="23" t="str">
        <f>IF(OR(K369=1,M369=1,O369=1),1,"")</f>
        <v/>
      </c>
      <c r="Q369" s="23" t="str">
        <f>IF(IFERROR(FIND(")",F369),0)&gt;0,1,"")</f>
        <v/>
      </c>
      <c r="R369" s="23" t="str">
        <f>IF(IFERROR(FIND("Family",F369),0)&gt;0,1,"")</f>
        <v/>
      </c>
      <c r="S369" s="23" t="str">
        <f>IF(IFERROR(FIND("second marker",I369),0)&gt;0,1,"")</f>
        <v/>
      </c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</row>
    <row r="370" spans="1:105" s="56" customFormat="1" x14ac:dyDescent="0.25">
      <c r="A370" s="6"/>
      <c r="B370" s="9" t="s">
        <v>546</v>
      </c>
      <c r="C370" s="9"/>
      <c r="D370" s="6">
        <v>470524</v>
      </c>
      <c r="E370" s="3"/>
      <c r="F370" s="6" t="s">
        <v>488</v>
      </c>
      <c r="G370" s="5" t="s">
        <v>489</v>
      </c>
      <c r="H370" s="6" t="s">
        <v>490</v>
      </c>
      <c r="I370" s="6"/>
      <c r="J370" s="22" t="str">
        <f>IF(AND(K370=1,C370=C371),1,"")</f>
        <v/>
      </c>
      <c r="K370" s="32" t="str">
        <f>IF(OR(C370="",C370=" "),"",1)</f>
        <v/>
      </c>
      <c r="L370" s="22" t="str">
        <f>IF(AND(M370=1,D370=D371),1,"")</f>
        <v/>
      </c>
      <c r="M370" s="32">
        <f>IF(OR(D370="",D370=" "),"",1)</f>
        <v>1</v>
      </c>
      <c r="N370" s="22" t="str">
        <f>IF(AND(O370=1,E370=E371),1,"")</f>
        <v/>
      </c>
      <c r="O370" s="23" t="str">
        <f>IF(OR(E370="",E370=" "),"",1)</f>
        <v/>
      </c>
      <c r="P370" s="23">
        <f>IF(OR(K370=1,M370=1,O370=1),1,"")</f>
        <v>1</v>
      </c>
      <c r="Q370" s="23" t="str">
        <f>IF(IFERROR(FIND(")",F370),0)&gt;0,1,"")</f>
        <v/>
      </c>
      <c r="R370" s="23" t="str">
        <f>IF(IFERROR(FIND("Family",F370),0)&gt;0,1,"")</f>
        <v/>
      </c>
      <c r="S370" s="23" t="str">
        <f>IF(IFERROR(FIND("second marker",I370),0)&gt;0,1,"")</f>
        <v/>
      </c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</row>
    <row r="371" spans="1:105" s="56" customFormat="1" x14ac:dyDescent="0.25">
      <c r="A371" s="1"/>
      <c r="B371" s="9" t="s">
        <v>546</v>
      </c>
      <c r="C371" s="9"/>
      <c r="D371" s="6">
        <v>470454</v>
      </c>
      <c r="E371" s="3"/>
      <c r="F371" s="6" t="s">
        <v>334</v>
      </c>
      <c r="G371" s="5" t="s">
        <v>335</v>
      </c>
      <c r="H371" s="5" t="s">
        <v>336</v>
      </c>
      <c r="I371" s="5"/>
      <c r="J371" s="22" t="str">
        <f>IF(AND(K371=1,C371=C372),1,"")</f>
        <v/>
      </c>
      <c r="K371" s="32" t="str">
        <f>IF(OR(C371="",C371=" "),"",1)</f>
        <v/>
      </c>
      <c r="L371" s="22" t="str">
        <f>IF(AND(M371=1,D371=D372),1,"")</f>
        <v/>
      </c>
      <c r="M371" s="32">
        <f>IF(OR(D371="",D371=" "),"",1)</f>
        <v>1</v>
      </c>
      <c r="N371" s="22" t="str">
        <f>IF(AND(O371=1,E371=E372),1,"")</f>
        <v/>
      </c>
      <c r="O371" s="23" t="str">
        <f>IF(OR(E371="",E371=" "),"",1)</f>
        <v/>
      </c>
      <c r="P371" s="23">
        <f>IF(OR(K371=1,M371=1,O371=1),1,"")</f>
        <v>1</v>
      </c>
      <c r="Q371" s="23" t="str">
        <f>IF(IFERROR(FIND(")",F371),0)&gt;0,1,"")</f>
        <v/>
      </c>
      <c r="R371" s="23" t="str">
        <f>IF(IFERROR(FIND("Family",F371),0)&gt;0,1,"")</f>
        <v/>
      </c>
      <c r="S371" s="23" t="str">
        <f>IF(IFERROR(FIND("second marker",I371),0)&gt;0,1,"")</f>
        <v/>
      </c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</row>
    <row r="372" spans="1:105" s="56" customFormat="1" x14ac:dyDescent="0.25">
      <c r="A372" s="1"/>
      <c r="B372" s="9" t="s">
        <v>546</v>
      </c>
      <c r="C372" s="9"/>
      <c r="D372" s="6">
        <v>470455</v>
      </c>
      <c r="E372" s="3"/>
      <c r="F372" s="6" t="s">
        <v>337</v>
      </c>
      <c r="G372" s="5" t="s">
        <v>338</v>
      </c>
      <c r="H372" s="5" t="s">
        <v>71</v>
      </c>
      <c r="I372" s="5"/>
      <c r="J372" s="22" t="str">
        <f>IF(AND(K372=1,C372=C373),1,"")</f>
        <v/>
      </c>
      <c r="K372" s="32" t="str">
        <f>IF(OR(C372="",C372=" "),"",1)</f>
        <v/>
      </c>
      <c r="L372" s="22" t="str">
        <f>IF(AND(M372=1,D372=D373),1,"")</f>
        <v/>
      </c>
      <c r="M372" s="32">
        <f>IF(OR(D372="",D372=" "),"",1)</f>
        <v>1</v>
      </c>
      <c r="N372" s="22" t="str">
        <f>IF(AND(O372=1,E372=E373),1,"")</f>
        <v/>
      </c>
      <c r="O372" s="23" t="str">
        <f>IF(OR(E372="",E372=" "),"",1)</f>
        <v/>
      </c>
      <c r="P372" s="23">
        <f>IF(OR(K372=1,M372=1,O372=1),1,"")</f>
        <v>1</v>
      </c>
      <c r="Q372" s="23" t="str">
        <f>IF(IFERROR(FIND(")",F372),0)&gt;0,1,"")</f>
        <v/>
      </c>
      <c r="R372" s="23" t="str">
        <f>IF(IFERROR(FIND("Family",F372),0)&gt;0,1,"")</f>
        <v/>
      </c>
      <c r="S372" s="23" t="str">
        <f>IF(IFERROR(FIND("second marker",I372),0)&gt;0,1,"")</f>
        <v/>
      </c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21"/>
      <c r="CZ372" s="1"/>
      <c r="DA372" s="1"/>
    </row>
    <row r="373" spans="1:105" s="56" customFormat="1" x14ac:dyDescent="0.25">
      <c r="A373" s="6"/>
      <c r="B373" s="9" t="s">
        <v>11</v>
      </c>
      <c r="C373" s="9"/>
      <c r="D373" s="6">
        <v>470243</v>
      </c>
      <c r="E373" s="3">
        <v>371344</v>
      </c>
      <c r="F373" s="6" t="s">
        <v>12</v>
      </c>
      <c r="G373" s="5" t="s">
        <v>13</v>
      </c>
      <c r="H373" s="6" t="s">
        <v>14</v>
      </c>
      <c r="I373" s="6"/>
      <c r="J373" s="22" t="str">
        <f>IF(AND(K373=1,C373=C374),1,"")</f>
        <v/>
      </c>
      <c r="K373" s="32" t="str">
        <f>IF(OR(C373="",C373=" "),"",1)</f>
        <v/>
      </c>
      <c r="L373" s="22" t="str">
        <f>IF(AND(M373=1,D373=D374),1,"")</f>
        <v/>
      </c>
      <c r="M373" s="32">
        <f>IF(OR(D373="",D373=" "),"",1)</f>
        <v>1</v>
      </c>
      <c r="N373" s="22" t="str">
        <f>IF(AND(O373=1,E373=E374),1,"")</f>
        <v/>
      </c>
      <c r="O373" s="23">
        <f>IF(OR(E373="",E373=" "),"",1)</f>
        <v>1</v>
      </c>
      <c r="P373" s="23">
        <f>IF(OR(K373=1,M373=1,O373=1),1,"")</f>
        <v>1</v>
      </c>
      <c r="Q373" s="23" t="str">
        <f>IF(IFERROR(FIND(")",F373),0)&gt;0,1,"")</f>
        <v/>
      </c>
      <c r="R373" s="23" t="str">
        <f>IF(IFERROR(FIND("Family",F373),0)&gt;0,1,"")</f>
        <v/>
      </c>
      <c r="S373" s="23" t="str">
        <f>IF(IFERROR(FIND("second marker",I373),0)&gt;0,1,"")</f>
        <v/>
      </c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</row>
    <row r="374" spans="1:105" s="56" customFormat="1" x14ac:dyDescent="0.25">
      <c r="A374" s="1"/>
      <c r="B374" s="9" t="s">
        <v>11</v>
      </c>
      <c r="C374" s="9"/>
      <c r="D374" s="6">
        <v>653910</v>
      </c>
      <c r="E374" s="3">
        <v>371342</v>
      </c>
      <c r="F374" s="6" t="s">
        <v>831</v>
      </c>
      <c r="G374" s="5" t="s">
        <v>832</v>
      </c>
      <c r="H374" s="6" t="s">
        <v>833</v>
      </c>
      <c r="I374" s="6" t="s">
        <v>834</v>
      </c>
      <c r="J374" s="22" t="str">
        <f>IF(AND(K374=1,C374=C375),1,"")</f>
        <v/>
      </c>
      <c r="K374" s="32" t="str">
        <f>IF(OR(C374="",C374=" "),"",1)</f>
        <v/>
      </c>
      <c r="L374" s="22" t="str">
        <f>IF(AND(M374=1,D374=D375),1,"")</f>
        <v/>
      </c>
      <c r="M374" s="32">
        <f>IF(OR(D374="",D374=" "),"",1)</f>
        <v>1</v>
      </c>
      <c r="N374" s="22" t="str">
        <f>IF(AND(O374=1,E374=E375),1,"")</f>
        <v/>
      </c>
      <c r="O374" s="23">
        <f>IF(OR(E374="",E374=" "),"",1)</f>
        <v>1</v>
      </c>
      <c r="P374" s="23">
        <f>IF(OR(K374=1,M374=1,O374=1),1,"")</f>
        <v>1</v>
      </c>
      <c r="Q374" s="23">
        <f>IF(IFERROR(FIND(")",F374),0)&gt;0,1,"")</f>
        <v>1</v>
      </c>
      <c r="R374" s="23" t="str">
        <f>IF(IFERROR(FIND("Family",F374),0)&gt;0,1,"")</f>
        <v/>
      </c>
      <c r="S374" s="23" t="str">
        <f>IF(IFERROR(FIND("second marker",I374),0)&gt;0,1,"")</f>
        <v/>
      </c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</row>
    <row r="375" spans="1:105" s="56" customFormat="1" x14ac:dyDescent="0.25">
      <c r="A375" s="6"/>
      <c r="B375" s="9" t="s">
        <v>546</v>
      </c>
      <c r="C375" s="9"/>
      <c r="D375" s="6">
        <v>470242</v>
      </c>
      <c r="E375" s="3">
        <v>371974</v>
      </c>
      <c r="F375" s="6" t="s">
        <v>8</v>
      </c>
      <c r="G375" s="6" t="s">
        <v>9</v>
      </c>
      <c r="H375" s="6" t="s">
        <v>10</v>
      </c>
      <c r="I375" s="6"/>
      <c r="J375" s="22" t="str">
        <f>IF(AND(K375=1,C375=C376),1,"")</f>
        <v/>
      </c>
      <c r="K375" s="32" t="str">
        <f>IF(OR(C375="",C375=" "),"",1)</f>
        <v/>
      </c>
      <c r="L375" s="22" t="str">
        <f>IF(AND(M375=1,D375=D376),1,"")</f>
        <v/>
      </c>
      <c r="M375" s="32">
        <f>IF(OR(D375="",D375=" "),"",1)</f>
        <v>1</v>
      </c>
      <c r="N375" s="22" t="str">
        <f>IF(AND(O375=1,E375=E376),1,"")</f>
        <v/>
      </c>
      <c r="O375" s="23">
        <f>IF(OR(E375="",E375=" "),"",1)</f>
        <v>1</v>
      </c>
      <c r="P375" s="23">
        <f>IF(OR(K375=1,M375=1,O375=1),1,"")</f>
        <v>1</v>
      </c>
      <c r="Q375" s="23" t="str">
        <f>IF(IFERROR(FIND(")",F375),0)&gt;0,1,"")</f>
        <v/>
      </c>
      <c r="R375" s="23" t="str">
        <f>IF(IFERROR(FIND("Family",F375),0)&gt;0,1,"")</f>
        <v/>
      </c>
      <c r="S375" s="23" t="str">
        <f>IF(IFERROR(FIND("second marker",I375),0)&gt;0,1,"")</f>
        <v/>
      </c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</row>
    <row r="376" spans="1:105" s="56" customFormat="1" x14ac:dyDescent="0.25">
      <c r="A376" s="6"/>
      <c r="B376" s="9" t="s">
        <v>546</v>
      </c>
      <c r="C376" s="9"/>
      <c r="D376" s="6">
        <v>774171</v>
      </c>
      <c r="E376" s="21">
        <v>384068</v>
      </c>
      <c r="F376" s="21" t="s">
        <v>967</v>
      </c>
      <c r="G376" s="29" t="s">
        <v>966</v>
      </c>
      <c r="H376" s="21" t="s">
        <v>963</v>
      </c>
      <c r="I376" s="21" t="s">
        <v>964</v>
      </c>
      <c r="J376" s="22" t="str">
        <f>IF(AND(K376=1,C376=C378),1,"")</f>
        <v/>
      </c>
      <c r="K376" s="32" t="str">
        <f>IF(OR(C376="",C376=" "),"",1)</f>
        <v/>
      </c>
      <c r="L376" s="22" t="str">
        <f>IF(AND(M376=1,D376=D378),1,"")</f>
        <v/>
      </c>
      <c r="M376" s="32">
        <f>IF(OR(D376="",D376=" "),"",1)</f>
        <v>1</v>
      </c>
      <c r="N376" s="22" t="str">
        <f>IF(AND(O376=1,E376=E378),1,"")</f>
        <v/>
      </c>
      <c r="O376" s="23">
        <f>IF(OR(E376="",E376=" "),"",1)</f>
        <v>1</v>
      </c>
      <c r="P376" s="23">
        <f>IF(OR(K376=1,M376=1,O376=1),1,"")</f>
        <v>1</v>
      </c>
      <c r="Q376" s="23" t="str">
        <f>IF(IFERROR(FIND(")",F376),0)&gt;0,1,"")</f>
        <v/>
      </c>
      <c r="R376" s="23" t="str">
        <f>IF(IFERROR(FIND("Family",F376),0)&gt;0,1,"")</f>
        <v/>
      </c>
      <c r="S376" s="23" t="str">
        <f>IF(IFERROR(FIND("second marker",I376),0)&gt;0,1,"")</f>
        <v/>
      </c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</row>
    <row r="377" spans="1:105" s="56" customFormat="1" x14ac:dyDescent="0.25">
      <c r="A377" s="6"/>
      <c r="B377" s="9" t="s">
        <v>546</v>
      </c>
      <c r="C377" s="9"/>
      <c r="D377" s="6">
        <v>470351</v>
      </c>
      <c r="E377" s="3"/>
      <c r="F377" s="6" t="s">
        <v>153</v>
      </c>
      <c r="G377" s="5" t="s">
        <v>154</v>
      </c>
      <c r="H377" s="5" t="s">
        <v>155</v>
      </c>
      <c r="I377" s="5"/>
      <c r="J377" s="22" t="str">
        <f>IF(AND(K377=1,C377=C378),1,"")</f>
        <v/>
      </c>
      <c r="K377" s="32" t="str">
        <f>IF(OR(C377="",C377=" "),"",1)</f>
        <v/>
      </c>
      <c r="L377" s="22" t="str">
        <f>IF(AND(M377=1,D377=D378),1,"")</f>
        <v/>
      </c>
      <c r="M377" s="32">
        <f>IF(OR(D377="",D377=" "),"",1)</f>
        <v>1</v>
      </c>
      <c r="N377" s="22" t="str">
        <f>IF(AND(O377=1,E377=E378),1,"")</f>
        <v/>
      </c>
      <c r="O377" s="23" t="str">
        <f>IF(OR(E377="",E377=" "),"",1)</f>
        <v/>
      </c>
      <c r="P377" s="23">
        <f>IF(OR(K377=1,M377=1,O377=1),1,"")</f>
        <v>1</v>
      </c>
      <c r="Q377" s="23" t="str">
        <f>IF(IFERROR(FIND(")",F377),0)&gt;0,1,"")</f>
        <v/>
      </c>
      <c r="R377" s="23" t="str">
        <f>IF(IFERROR(FIND("Family",F377),0)&gt;0,1,"")</f>
        <v/>
      </c>
      <c r="S377" s="23" t="str">
        <f>IF(IFERROR(FIND("second marker",I377),0)&gt;0,1,"")</f>
        <v/>
      </c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21"/>
      <c r="CZ377" s="1"/>
      <c r="DA377" s="1"/>
    </row>
    <row r="378" spans="1:105" s="56" customFormat="1" x14ac:dyDescent="0.25">
      <c r="A378" s="6"/>
      <c r="B378" s="9" t="s">
        <v>546</v>
      </c>
      <c r="C378" s="9"/>
      <c r="D378" s="6">
        <v>470531</v>
      </c>
      <c r="E378" s="3">
        <v>371975</v>
      </c>
      <c r="F378" s="6" t="s">
        <v>509</v>
      </c>
      <c r="G378" s="5" t="s">
        <v>510</v>
      </c>
      <c r="H378" s="6" t="s">
        <v>511</v>
      </c>
      <c r="I378" s="6" t="s">
        <v>512</v>
      </c>
      <c r="J378" s="22" t="str">
        <f>IF(AND(K378=1,C378=C379),1,"")</f>
        <v/>
      </c>
      <c r="K378" s="32" t="str">
        <f>IF(OR(C378="",C378=" "),"",1)</f>
        <v/>
      </c>
      <c r="L378" s="22" t="str">
        <f>IF(AND(M378=1,D378=D379),1,"")</f>
        <v/>
      </c>
      <c r="M378" s="32">
        <f>IF(OR(D378="",D378=" "),"",1)</f>
        <v>1</v>
      </c>
      <c r="N378" s="22" t="str">
        <f>IF(AND(O378=1,E378=E379),1,"")</f>
        <v/>
      </c>
      <c r="O378" s="23">
        <f>IF(OR(E378="",E378=" "),"",1)</f>
        <v>1</v>
      </c>
      <c r="P378" s="23">
        <f>IF(OR(K378=1,M378=1,O378=1),1,"")</f>
        <v>1</v>
      </c>
      <c r="Q378" s="23" t="str">
        <f>IF(IFERROR(FIND(")",F378),0)&gt;0,1,"")</f>
        <v/>
      </c>
      <c r="R378" s="23" t="str">
        <f>IF(IFERROR(FIND("Family",F378),0)&gt;0,1,"")</f>
        <v/>
      </c>
      <c r="S378" s="23" t="str">
        <f>IF(IFERROR(FIND("second marker",I378),0)&gt;0,1,"")</f>
        <v/>
      </c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</row>
    <row r="379" spans="1:105" s="56" customFormat="1" x14ac:dyDescent="0.25">
      <c r="A379" s="6"/>
      <c r="B379" s="9" t="s">
        <v>546</v>
      </c>
      <c r="C379" s="9"/>
      <c r="D379" s="6">
        <v>470350</v>
      </c>
      <c r="E379" s="3"/>
      <c r="F379" s="6" t="s">
        <v>152</v>
      </c>
      <c r="G379" s="5" t="s">
        <v>131</v>
      </c>
      <c r="H379" s="5" t="s">
        <v>31</v>
      </c>
      <c r="I379" s="5"/>
      <c r="J379" s="22" t="str">
        <f>IF(AND(K379=1,C379=C380),1,"")</f>
        <v/>
      </c>
      <c r="K379" s="32" t="str">
        <f>IF(OR(C379="",C379=" "),"",1)</f>
        <v/>
      </c>
      <c r="L379" s="22" t="str">
        <f>IF(AND(M379=1,D379=D380),1,"")</f>
        <v/>
      </c>
      <c r="M379" s="32">
        <f>IF(OR(D379="",D379=" "),"",1)</f>
        <v>1</v>
      </c>
      <c r="N379" s="22" t="str">
        <f>IF(AND(O379=1,E379=E380),1,"")</f>
        <v/>
      </c>
      <c r="O379" s="23" t="str">
        <f>IF(OR(E379="",E379=" "),"",1)</f>
        <v/>
      </c>
      <c r="P379" s="23">
        <f>IF(OR(K379=1,M379=1,O379=1),1,"")</f>
        <v>1</v>
      </c>
      <c r="Q379" s="23" t="str">
        <f>IF(IFERROR(FIND(")",F379),0)&gt;0,1,"")</f>
        <v/>
      </c>
      <c r="R379" s="23" t="str">
        <f>IF(IFERROR(FIND("Family",F379),0)&gt;0,1,"")</f>
        <v/>
      </c>
      <c r="S379" s="23" t="str">
        <f>IF(IFERROR(FIND("second marker",I379),0)&gt;0,1,"")</f>
        <v/>
      </c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21"/>
      <c r="CZ379" s="1"/>
      <c r="DA379" s="1"/>
    </row>
    <row r="380" spans="1:105" s="56" customFormat="1" x14ac:dyDescent="0.25">
      <c r="A380" s="6"/>
      <c r="B380" s="9" t="s">
        <v>546</v>
      </c>
      <c r="C380" s="9"/>
      <c r="D380" s="6">
        <v>470532</v>
      </c>
      <c r="E380" s="3">
        <v>370700</v>
      </c>
      <c r="F380" s="6" t="s">
        <v>513</v>
      </c>
      <c r="G380" s="6" t="s">
        <v>514</v>
      </c>
      <c r="H380" s="5" t="s">
        <v>96</v>
      </c>
      <c r="I380" s="15" t="s">
        <v>515</v>
      </c>
      <c r="J380" s="22" t="str">
        <f>IF(AND(K380=1,C380=C381),1,"")</f>
        <v/>
      </c>
      <c r="K380" s="32" t="str">
        <f>IF(OR(C380="",C380=" "),"",1)</f>
        <v/>
      </c>
      <c r="L380" s="22" t="str">
        <f>IF(AND(M380=1,D380=D381),1,"")</f>
        <v/>
      </c>
      <c r="M380" s="32">
        <f>IF(OR(D380="",D380=" "),"",1)</f>
        <v>1</v>
      </c>
      <c r="N380" s="22" t="str">
        <f>IF(AND(O380=1,E380=E381),1,"")</f>
        <v/>
      </c>
      <c r="O380" s="23">
        <f>IF(OR(E380="",E380=" "),"",1)</f>
        <v>1</v>
      </c>
      <c r="P380" s="23">
        <f>IF(OR(K380=1,M380=1,O380=1),1,"")</f>
        <v>1</v>
      </c>
      <c r="Q380" s="23">
        <f>IF(IFERROR(FIND(")",F380),0)&gt;0,1,"")</f>
        <v>1</v>
      </c>
      <c r="R380" s="23" t="str">
        <f>IF(IFERROR(FIND("Family",F380),0)&gt;0,1,"")</f>
        <v/>
      </c>
      <c r="S380" s="23" t="str">
        <f>IF(IFERROR(FIND("second marker",I380),0)&gt;0,1,"")</f>
        <v/>
      </c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</row>
    <row r="381" spans="1:105" s="56" customFormat="1" x14ac:dyDescent="0.25">
      <c r="A381" s="6"/>
      <c r="B381" s="9" t="s">
        <v>546</v>
      </c>
      <c r="C381" s="9"/>
      <c r="D381" s="6">
        <v>470247</v>
      </c>
      <c r="E381" s="3">
        <v>371978</v>
      </c>
      <c r="F381" s="6" t="s">
        <v>19</v>
      </c>
      <c r="G381" s="6" t="s">
        <v>20</v>
      </c>
      <c r="H381" s="6" t="s">
        <v>21</v>
      </c>
      <c r="I381" s="6" t="s">
        <v>22</v>
      </c>
      <c r="J381" s="22" t="str">
        <f>IF(AND(K381=1,C381=C382),1,"")</f>
        <v/>
      </c>
      <c r="K381" s="32" t="str">
        <f>IF(OR(C381="",C381=" "),"",1)</f>
        <v/>
      </c>
      <c r="L381" s="22" t="str">
        <f>IF(AND(M381=1,D381=D382),1,"")</f>
        <v/>
      </c>
      <c r="M381" s="32">
        <f>IF(OR(D381="",D381=" "),"",1)</f>
        <v>1</v>
      </c>
      <c r="N381" s="22" t="str">
        <f>IF(AND(O381=1,E381=E382),1,"")</f>
        <v/>
      </c>
      <c r="O381" s="23">
        <f>IF(OR(E381="",E381=" "),"",1)</f>
        <v>1</v>
      </c>
      <c r="P381" s="23">
        <f>IF(OR(K381=1,M381=1,O381=1),1,"")</f>
        <v>1</v>
      </c>
      <c r="Q381" s="23">
        <f>IF(IFERROR(FIND(")",F381),0)&gt;0,1,"")</f>
        <v>1</v>
      </c>
      <c r="R381" s="23" t="str">
        <f>IF(IFERROR(FIND("Family",F381),0)&gt;0,1,"")</f>
        <v/>
      </c>
      <c r="S381" s="23" t="str">
        <f>IF(IFERROR(FIND("second marker",I381),0)&gt;0,1,"")</f>
        <v/>
      </c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</row>
    <row r="382" spans="1:105" s="56" customFormat="1" x14ac:dyDescent="0.25">
      <c r="A382" s="6"/>
      <c r="B382" s="9" t="s">
        <v>546</v>
      </c>
      <c r="C382" s="9"/>
      <c r="D382" s="6">
        <v>470249</v>
      </c>
      <c r="E382" s="3"/>
      <c r="F382" s="6" t="s">
        <v>25</v>
      </c>
      <c r="G382" s="5" t="s">
        <v>26</v>
      </c>
      <c r="H382" s="5" t="s">
        <v>27</v>
      </c>
      <c r="I382" s="6" t="s">
        <v>28</v>
      </c>
      <c r="J382" s="22" t="str">
        <f>IF(AND(K382=1,C382=C383),1,"")</f>
        <v/>
      </c>
      <c r="K382" s="32" t="str">
        <f>IF(OR(C382="",C382=" "),"",1)</f>
        <v/>
      </c>
      <c r="L382" s="22" t="str">
        <f>IF(AND(M382=1,D382=D383),1,"")</f>
        <v/>
      </c>
      <c r="M382" s="32">
        <f>IF(OR(D382="",D382=" "),"",1)</f>
        <v>1</v>
      </c>
      <c r="N382" s="22" t="str">
        <f>IF(AND(O382=1,E382=E383),1,"")</f>
        <v/>
      </c>
      <c r="O382" s="23" t="str">
        <f>IF(OR(E382="",E382=" "),"",1)</f>
        <v/>
      </c>
      <c r="P382" s="23">
        <f>IF(OR(K382=1,M382=1,O382=1),1,"")</f>
        <v>1</v>
      </c>
      <c r="Q382" s="23" t="str">
        <f>IF(IFERROR(FIND(")",F382),0)&gt;0,1,"")</f>
        <v/>
      </c>
      <c r="R382" s="23" t="str">
        <f>IF(IFERROR(FIND("Family",F382),0)&gt;0,1,"")</f>
        <v/>
      </c>
      <c r="S382" s="23" t="str">
        <f>IF(IFERROR(FIND("second marker",I382),0)&gt;0,1,"")</f>
        <v/>
      </c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21"/>
      <c r="CZ382" s="1"/>
      <c r="DA382" s="1"/>
    </row>
    <row r="383" spans="1:105" s="56" customFormat="1" x14ac:dyDescent="0.25">
      <c r="A383" s="22"/>
      <c r="B383" s="9" t="s">
        <v>11</v>
      </c>
      <c r="C383" s="23">
        <v>213654</v>
      </c>
      <c r="D383" s="22">
        <v>774180</v>
      </c>
      <c r="E383" s="21">
        <v>384077</v>
      </c>
      <c r="F383" s="21" t="s">
        <v>970</v>
      </c>
      <c r="G383" s="21" t="s">
        <v>951</v>
      </c>
      <c r="H383" s="21">
        <v>1928</v>
      </c>
      <c r="I383" s="21" t="s">
        <v>952</v>
      </c>
      <c r="J383" s="22" t="str">
        <f>IF(AND(K383=1,C383=C384),1,"")</f>
        <v/>
      </c>
      <c r="K383" s="32">
        <f>IF(OR(C383="",C383=" "),"",1)</f>
        <v>1</v>
      </c>
      <c r="L383" s="22" t="str">
        <f>IF(AND(M383=1,D383=D384),1,"")</f>
        <v/>
      </c>
      <c r="M383" s="32">
        <f>IF(OR(D383="",D383=" "),"",1)</f>
        <v>1</v>
      </c>
      <c r="N383" s="22" t="str">
        <f>IF(AND(O383=1,E383=E384),1,"")</f>
        <v/>
      </c>
      <c r="O383" s="23">
        <f>IF(OR(E383="",E383=" "),"",1)</f>
        <v>1</v>
      </c>
      <c r="P383" s="23">
        <f>IF(OR(K383=1,M383=1,O383=1),1,"")</f>
        <v>1</v>
      </c>
      <c r="Q383" s="23" t="str">
        <f>IF(IFERROR(FIND(")",F383),0)&gt;0,1,"")</f>
        <v/>
      </c>
      <c r="R383" s="23" t="str">
        <f>IF(IFERROR(FIND("Family",F383),0)&gt;0,1,"")</f>
        <v/>
      </c>
      <c r="S383" s="23" t="str">
        <f>IF(IFERROR(FIND("second marker",I383),0)&gt;0,1,"")</f>
        <v/>
      </c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1"/>
      <c r="CZ383" s="1"/>
      <c r="DA383" s="1"/>
    </row>
    <row r="384" spans="1:105" s="56" customFormat="1" x14ac:dyDescent="0.25">
      <c r="A384" s="1"/>
      <c r="B384" s="9" t="s">
        <v>546</v>
      </c>
      <c r="C384" s="9">
        <v>216369</v>
      </c>
      <c r="D384" s="6">
        <v>470626</v>
      </c>
      <c r="E384" s="3"/>
      <c r="F384" s="6" t="s">
        <v>709</v>
      </c>
      <c r="G384" s="6" t="s">
        <v>710</v>
      </c>
      <c r="H384" s="6" t="s">
        <v>711</v>
      </c>
      <c r="I384" s="3" t="s">
        <v>546</v>
      </c>
      <c r="J384" s="22" t="str">
        <f>IF(AND(K384=1,C384=C385),1,"")</f>
        <v/>
      </c>
      <c r="K384" s="32">
        <f>IF(OR(C384="",C384=" "),"",1)</f>
        <v>1</v>
      </c>
      <c r="L384" s="22" t="str">
        <f>IF(AND(M384=1,D384=D385),1,"")</f>
        <v/>
      </c>
      <c r="M384" s="32">
        <f>IF(OR(D384="",D384=" "),"",1)</f>
        <v>1</v>
      </c>
      <c r="N384" s="22" t="str">
        <f>IF(AND(O384=1,E384=E385),1,"")</f>
        <v/>
      </c>
      <c r="O384" s="23" t="str">
        <f>IF(OR(E384="",E384=" "),"",1)</f>
        <v/>
      </c>
      <c r="P384" s="23">
        <f>IF(OR(K384=1,M384=1,O384=1),1,"")</f>
        <v>1</v>
      </c>
      <c r="Q384" s="23" t="str">
        <f>IF(IFERROR(FIND(")",F384),0)&gt;0,1,"")</f>
        <v/>
      </c>
      <c r="R384" s="23" t="str">
        <f>IF(IFERROR(FIND("Family",F384),0)&gt;0,1,"")</f>
        <v/>
      </c>
      <c r="S384" s="23" t="str">
        <f>IF(IFERROR(FIND("second marker",I384),0)&gt;0,1,"")</f>
        <v/>
      </c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21"/>
      <c r="CZ384" s="1"/>
      <c r="DA384" s="1"/>
    </row>
    <row r="385" spans="1:105" s="56" customFormat="1" x14ac:dyDescent="0.25">
      <c r="A385" s="1"/>
      <c r="B385" s="9" t="s">
        <v>546</v>
      </c>
      <c r="C385" s="9">
        <v>216371</v>
      </c>
      <c r="D385" s="6">
        <v>470574</v>
      </c>
      <c r="E385" s="3"/>
      <c r="F385" s="6" t="s">
        <v>606</v>
      </c>
      <c r="G385" s="6" t="s">
        <v>607</v>
      </c>
      <c r="H385" s="6" t="s">
        <v>608</v>
      </c>
      <c r="I385" s="3" t="s">
        <v>302</v>
      </c>
      <c r="J385" s="22" t="str">
        <f>IF(AND(K385=1,C385=C386),1,"")</f>
        <v/>
      </c>
      <c r="K385" s="32">
        <f>IF(OR(C385="",C385=" "),"",1)</f>
        <v>1</v>
      </c>
      <c r="L385" s="22" t="str">
        <f>IF(AND(M385=1,D385=D386),1,"")</f>
        <v/>
      </c>
      <c r="M385" s="32">
        <f>IF(OR(D385="",D385=" "),"",1)</f>
        <v>1</v>
      </c>
      <c r="N385" s="22" t="str">
        <f>IF(AND(O385=1,E385=E386),1,"")</f>
        <v/>
      </c>
      <c r="O385" s="23" t="str">
        <f>IF(OR(E385="",E385=" "),"",1)</f>
        <v/>
      </c>
      <c r="P385" s="23">
        <f>IF(OR(K385=1,M385=1,O385=1),1,"")</f>
        <v>1</v>
      </c>
      <c r="Q385" s="23" t="str">
        <f>IF(IFERROR(FIND(")",F385),0)&gt;0,1,"")</f>
        <v/>
      </c>
      <c r="R385" s="23" t="str">
        <f>IF(IFERROR(FIND("Family",F385),0)&gt;0,1,"")</f>
        <v/>
      </c>
      <c r="S385" s="23" t="str">
        <f>IF(IFERROR(FIND("second marker",I385),0)&gt;0,1,"")</f>
        <v/>
      </c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21"/>
      <c r="CZ385" s="21"/>
      <c r="DA385" s="21"/>
    </row>
    <row r="386" spans="1:105" s="56" customFormat="1" x14ac:dyDescent="0.25">
      <c r="A386" s="1"/>
      <c r="B386" s="9" t="s">
        <v>546</v>
      </c>
      <c r="C386" s="9">
        <v>216370</v>
      </c>
      <c r="D386" s="6">
        <v>470648</v>
      </c>
      <c r="E386" s="3"/>
      <c r="F386" s="6" t="s">
        <v>712</v>
      </c>
      <c r="G386" s="6" t="s">
        <v>713</v>
      </c>
      <c r="H386" s="6" t="s">
        <v>714</v>
      </c>
      <c r="I386" s="3" t="s">
        <v>302</v>
      </c>
      <c r="J386" s="22" t="str">
        <f>IF(AND(K386=1,C386=C387),1,"")</f>
        <v/>
      </c>
      <c r="K386" s="32">
        <f>IF(OR(C386="",C386=" "),"",1)</f>
        <v>1</v>
      </c>
      <c r="L386" s="22" t="str">
        <f>IF(AND(M386=1,D386=D387),1,"")</f>
        <v/>
      </c>
      <c r="M386" s="32">
        <f>IF(OR(D386="",D386=" "),"",1)</f>
        <v>1</v>
      </c>
      <c r="N386" s="22" t="str">
        <f>IF(AND(O386=1,E386=E387),1,"")</f>
        <v/>
      </c>
      <c r="O386" s="23" t="str">
        <f>IF(OR(E386="",E386=" "),"",1)</f>
        <v/>
      </c>
      <c r="P386" s="23">
        <f>IF(OR(K386=1,M386=1,O386=1),1,"")</f>
        <v>1</v>
      </c>
      <c r="Q386" s="23" t="str">
        <f>IF(IFERROR(FIND(")",F386),0)&gt;0,1,"")</f>
        <v/>
      </c>
      <c r="R386" s="23" t="str">
        <f>IF(IFERROR(FIND("Family",F386),0)&gt;0,1,"")</f>
        <v/>
      </c>
      <c r="S386" s="23" t="str">
        <f>IF(IFERROR(FIND("second marker",I386),0)&gt;0,1,"")</f>
        <v/>
      </c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21"/>
      <c r="CZ386" s="21"/>
      <c r="DA386" s="21"/>
    </row>
    <row r="387" spans="1:105" s="56" customFormat="1" x14ac:dyDescent="0.25">
      <c r="A387" s="1"/>
      <c r="B387" s="9" t="s">
        <v>546</v>
      </c>
      <c r="C387" s="9"/>
      <c r="D387" s="6">
        <v>470676</v>
      </c>
      <c r="E387" s="3"/>
      <c r="F387" s="6" t="s">
        <v>781</v>
      </c>
      <c r="G387" s="6" t="s">
        <v>782</v>
      </c>
      <c r="H387" s="6" t="s">
        <v>782</v>
      </c>
      <c r="I387" s="6"/>
      <c r="J387" s="22" t="str">
        <f>IF(AND(K387=1,C387=C388),1,"")</f>
        <v/>
      </c>
      <c r="K387" s="32" t="str">
        <f>IF(OR(C387="",C387=" "),"",1)</f>
        <v/>
      </c>
      <c r="L387" s="22" t="str">
        <f>IF(AND(M387=1,D387=D388),1,"")</f>
        <v/>
      </c>
      <c r="M387" s="32">
        <f>IF(OR(D387="",D387=" "),"",1)</f>
        <v>1</v>
      </c>
      <c r="N387" s="22" t="str">
        <f>IF(AND(O387=1,E387=E388),1,"")</f>
        <v/>
      </c>
      <c r="O387" s="23" t="str">
        <f>IF(OR(E387="",E387=" "),"",1)</f>
        <v/>
      </c>
      <c r="P387" s="23">
        <f>IF(OR(K387=1,M387=1,O387=1),1,"")</f>
        <v>1</v>
      </c>
      <c r="Q387" s="23" t="str">
        <f>IF(IFERROR(FIND(")",F387),0)&gt;0,1,"")</f>
        <v/>
      </c>
      <c r="R387" s="23" t="str">
        <f>IF(IFERROR(FIND("Family",F387),0)&gt;0,1,"")</f>
        <v/>
      </c>
      <c r="S387" s="23" t="str">
        <f>IF(IFERROR(FIND("second marker",I387),0)&gt;0,1,"")</f>
        <v/>
      </c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9"/>
      <c r="CZ387" s="21"/>
      <c r="DA387" s="21"/>
    </row>
    <row r="388" spans="1:105" s="56" customFormat="1" x14ac:dyDescent="0.25">
      <c r="A388" s="6"/>
      <c r="B388" s="9" t="s">
        <v>546</v>
      </c>
      <c r="C388" s="9">
        <v>216373</v>
      </c>
      <c r="D388" s="6">
        <v>470614</v>
      </c>
      <c r="E388" s="3"/>
      <c r="F388" s="6" t="s">
        <v>684</v>
      </c>
      <c r="G388" s="6" t="s">
        <v>685</v>
      </c>
      <c r="H388" s="6" t="s">
        <v>686</v>
      </c>
      <c r="I388" s="3" t="s">
        <v>546</v>
      </c>
      <c r="J388" s="22" t="str">
        <f>IF(AND(K388=1,C388=C389),1,"")</f>
        <v/>
      </c>
      <c r="K388" s="32">
        <f>IF(OR(C388="",C388=" "),"",1)</f>
        <v>1</v>
      </c>
      <c r="L388" s="22" t="str">
        <f>IF(AND(M388=1,D388=D389),1,"")</f>
        <v/>
      </c>
      <c r="M388" s="32">
        <f>IF(OR(D388="",D388=" "),"",1)</f>
        <v>1</v>
      </c>
      <c r="N388" s="22" t="str">
        <f>IF(AND(O388=1,E388=E389),1,"")</f>
        <v/>
      </c>
      <c r="O388" s="23" t="str">
        <f>IF(OR(E388="",E388=" "),"",1)</f>
        <v/>
      </c>
      <c r="P388" s="23">
        <f>IF(OR(K388=1,M388=1,O388=1),1,"")</f>
        <v>1</v>
      </c>
      <c r="Q388" s="23" t="str">
        <f>IF(IFERROR(FIND(")",F388),0)&gt;0,1,"")</f>
        <v/>
      </c>
      <c r="R388" s="23" t="str">
        <f>IF(IFERROR(FIND("Family",F388),0)&gt;0,1,"")</f>
        <v/>
      </c>
      <c r="S388" s="23" t="str">
        <f>IF(IFERROR(FIND("second marker",I388),0)&gt;0,1,"")</f>
        <v/>
      </c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9"/>
      <c r="CZ388" s="21"/>
      <c r="DA388" s="21"/>
    </row>
    <row r="389" spans="1:105" s="56" customFormat="1" x14ac:dyDescent="0.25">
      <c r="A389" s="1"/>
      <c r="B389" s="9" t="s">
        <v>546</v>
      </c>
      <c r="C389" s="9"/>
      <c r="D389" s="6">
        <v>470573</v>
      </c>
      <c r="E389" s="3"/>
      <c r="F389" s="6" t="s">
        <v>603</v>
      </c>
      <c r="G389" s="6" t="s">
        <v>604</v>
      </c>
      <c r="H389" s="5" t="s">
        <v>605</v>
      </c>
      <c r="I389" s="5"/>
      <c r="J389" s="22" t="str">
        <f>IF(AND(K389=1,C389=C390),1,"")</f>
        <v/>
      </c>
      <c r="K389" s="32" t="str">
        <f>IF(OR(C389="",C389=" "),"",1)</f>
        <v/>
      </c>
      <c r="L389" s="22" t="str">
        <f>IF(AND(M389=1,D389=D390),1,"")</f>
        <v/>
      </c>
      <c r="M389" s="32">
        <f>IF(OR(D389="",D389=" "),"",1)</f>
        <v>1</v>
      </c>
      <c r="N389" s="22" t="str">
        <f>IF(AND(O389=1,E389=E390),1,"")</f>
        <v/>
      </c>
      <c r="O389" s="23" t="str">
        <f>IF(OR(E389="",E389=" "),"",1)</f>
        <v/>
      </c>
      <c r="P389" s="23">
        <f>IF(OR(K389=1,M389=1,O389=1),1,"")</f>
        <v>1</v>
      </c>
      <c r="Q389" s="23" t="str">
        <f>IF(IFERROR(FIND(")",F389),0)&gt;0,1,"")</f>
        <v/>
      </c>
      <c r="R389" s="23" t="str">
        <f>IF(IFERROR(FIND("Family",F389),0)&gt;0,1,"")</f>
        <v/>
      </c>
      <c r="S389" s="23" t="str">
        <f>IF(IFERROR(FIND("second marker",I389),0)&gt;0,1,"")</f>
        <v/>
      </c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9"/>
      <c r="CZ389" s="21"/>
      <c r="DA389" s="21"/>
    </row>
    <row r="390" spans="1:105" s="56" customFormat="1" x14ac:dyDescent="0.25">
      <c r="A390" s="6"/>
      <c r="B390" s="9" t="s">
        <v>546</v>
      </c>
      <c r="C390" s="9">
        <v>216372</v>
      </c>
      <c r="D390" s="6">
        <v>470613</v>
      </c>
      <c r="E390" s="3"/>
      <c r="F390" s="6" t="s">
        <v>603</v>
      </c>
      <c r="G390" s="6" t="s">
        <v>682</v>
      </c>
      <c r="H390" s="6" t="s">
        <v>683</v>
      </c>
      <c r="I390" s="3" t="s">
        <v>546</v>
      </c>
      <c r="J390" s="22" t="str">
        <f>IF(AND(K390=1,C390=C391),1,"")</f>
        <v/>
      </c>
      <c r="K390" s="32">
        <f>IF(OR(C390="",C390=" "),"",1)</f>
        <v>1</v>
      </c>
      <c r="L390" s="22" t="str">
        <f>IF(AND(M390=1,D390=D391),1,"")</f>
        <v/>
      </c>
      <c r="M390" s="32">
        <f>IF(OR(D390="",D390=" "),"",1)</f>
        <v>1</v>
      </c>
      <c r="N390" s="22" t="str">
        <f>IF(AND(O390=1,E390=E391),1,"")</f>
        <v/>
      </c>
      <c r="O390" s="23" t="str">
        <f>IF(OR(E390="",E390=" "),"",1)</f>
        <v/>
      </c>
      <c r="P390" s="23">
        <f>IF(OR(K390=1,M390=1,O390=1),1,"")</f>
        <v>1</v>
      </c>
      <c r="Q390" s="23" t="str">
        <f>IF(IFERROR(FIND(")",F390),0)&gt;0,1,"")</f>
        <v/>
      </c>
      <c r="R390" s="23" t="str">
        <f>IF(IFERROR(FIND("Family",F390),0)&gt;0,1,"")</f>
        <v/>
      </c>
      <c r="S390" s="23" t="str">
        <f>IF(IFERROR(FIND("second marker",I390),0)&gt;0,1,"")</f>
        <v/>
      </c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9"/>
      <c r="CZ390" s="21"/>
      <c r="DA390" s="21"/>
    </row>
    <row r="391" spans="1:105" s="56" customFormat="1" x14ac:dyDescent="0.25">
      <c r="A391" s="1"/>
      <c r="B391" s="9" t="s">
        <v>546</v>
      </c>
      <c r="C391" s="9"/>
      <c r="D391" s="6">
        <v>470571</v>
      </c>
      <c r="E391" s="3"/>
      <c r="F391" s="6" t="s">
        <v>602</v>
      </c>
      <c r="G391" s="6"/>
      <c r="H391" s="6"/>
      <c r="I391" s="6"/>
      <c r="J391" s="22" t="str">
        <f>IF(AND(K391=1,C391=C392),1,"")</f>
        <v/>
      </c>
      <c r="K391" s="32" t="str">
        <f>IF(OR(C391="",C391=" "),"",1)</f>
        <v/>
      </c>
      <c r="L391" s="22" t="str">
        <f>IF(AND(M391=1,D391=D392),1,"")</f>
        <v/>
      </c>
      <c r="M391" s="32">
        <f>IF(OR(D391="",D391=" "),"",1)</f>
        <v>1</v>
      </c>
      <c r="N391" s="22" t="str">
        <f>IF(AND(O391=1,E391=E392),1,"")</f>
        <v/>
      </c>
      <c r="O391" s="23" t="str">
        <f>IF(OR(E391="",E391=" "),"",1)</f>
        <v/>
      </c>
      <c r="P391" s="23">
        <f>IF(OR(K391=1,M391=1,O391=1),1,"")</f>
        <v>1</v>
      </c>
      <c r="Q391" s="23" t="str">
        <f>IF(IFERROR(FIND(")",F391),0)&gt;0,1,"")</f>
        <v/>
      </c>
      <c r="R391" s="23">
        <f>IF(IFERROR(FIND("Family",F391),0)&gt;0,1,"")</f>
        <v>1</v>
      </c>
      <c r="S391" s="23" t="str">
        <f>IF(IFERROR(FIND("second marker",I391),0)&gt;0,1,"")</f>
        <v/>
      </c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9"/>
      <c r="CZ391" s="21"/>
      <c r="DA391" s="21"/>
    </row>
    <row r="392" spans="1:105" s="56" customFormat="1" ht="15.75" x14ac:dyDescent="0.25">
      <c r="A392" s="10" t="s">
        <v>0</v>
      </c>
      <c r="B392" s="9" t="s">
        <v>546</v>
      </c>
      <c r="C392" s="2"/>
      <c r="D392" s="2"/>
      <c r="E392" s="2"/>
      <c r="F392" s="11" t="s">
        <v>902</v>
      </c>
      <c r="G392" s="2" t="s">
        <v>5</v>
      </c>
      <c r="H392" s="2" t="s">
        <v>6</v>
      </c>
      <c r="I392" s="2"/>
      <c r="J392" s="22" t="str">
        <f>IF(AND(K392=1,C392=C393),1,"")</f>
        <v/>
      </c>
      <c r="K392" s="32" t="str">
        <f>IF(OR(C392="",C392=" "),"",1)</f>
        <v/>
      </c>
      <c r="L392" s="22" t="str">
        <f>IF(AND(M392=1,D392=D393),1,"")</f>
        <v/>
      </c>
      <c r="M392" s="32" t="str">
        <f>IF(OR(D392="",D392=" "),"",1)</f>
        <v/>
      </c>
      <c r="N392" s="22" t="str">
        <f>IF(AND(O392=1,E392=E393),1,"")</f>
        <v/>
      </c>
      <c r="O392" s="23" t="str">
        <f>IF(OR(E392="",E392=" "),"",1)</f>
        <v/>
      </c>
      <c r="P392" s="23" t="str">
        <f>IF(OR(K392=1,M392=1,O392=1),1,"")</f>
        <v/>
      </c>
      <c r="Q392" s="23" t="str">
        <f>IF(IFERROR(FIND(")",F392),0)&gt;0,1,"")</f>
        <v/>
      </c>
      <c r="R392" s="23" t="str">
        <f>IF(IFERROR(FIND("Family",F392),0)&gt;0,1,"")</f>
        <v/>
      </c>
      <c r="S392" s="23" t="str">
        <f>IF(IFERROR(FIND("second marker",I392),0)&gt;0,1,"")</f>
        <v/>
      </c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9"/>
      <c r="CZ392" s="19"/>
      <c r="DA392" s="19"/>
    </row>
    <row r="393" spans="1:105" s="56" customFormat="1" ht="15.75" x14ac:dyDescent="0.25">
      <c r="A393" s="10" t="s">
        <v>0</v>
      </c>
      <c r="B393" s="9" t="s">
        <v>546</v>
      </c>
      <c r="C393" s="2"/>
      <c r="D393" s="2"/>
      <c r="E393" s="2"/>
      <c r="F393" s="11" t="s">
        <v>903</v>
      </c>
      <c r="G393" s="2" t="s">
        <v>5</v>
      </c>
      <c r="H393" s="2" t="s">
        <v>6</v>
      </c>
      <c r="I393" s="2"/>
      <c r="J393" s="22" t="str">
        <f>IF(AND(K393=1,C393=C394),1,"")</f>
        <v/>
      </c>
      <c r="K393" s="32" t="str">
        <f>IF(OR(C393="",C393=" "),"",1)</f>
        <v/>
      </c>
      <c r="L393" s="22" t="str">
        <f>IF(AND(M393=1,D393=D394),1,"")</f>
        <v/>
      </c>
      <c r="M393" s="32" t="str">
        <f>IF(OR(D393="",D393=" "),"",1)</f>
        <v/>
      </c>
      <c r="N393" s="22" t="str">
        <f>IF(AND(O393=1,E393=E394),1,"")</f>
        <v/>
      </c>
      <c r="O393" s="23" t="str">
        <f>IF(OR(E393="",E393=" "),"",1)</f>
        <v/>
      </c>
      <c r="P393" s="23" t="str">
        <f>IF(OR(K393=1,M393=1,O393=1),1,"")</f>
        <v/>
      </c>
      <c r="Q393" s="23" t="str">
        <f>IF(IFERROR(FIND(")",F393),0)&gt;0,1,"")</f>
        <v/>
      </c>
      <c r="R393" s="23" t="str">
        <f>IF(IFERROR(FIND("Family",F393),0)&gt;0,1,"")</f>
        <v/>
      </c>
      <c r="S393" s="23" t="str">
        <f>IF(IFERROR(FIND("second marker",I393),0)&gt;0,1,"")</f>
        <v/>
      </c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19"/>
      <c r="CZ393" s="19"/>
      <c r="DA393" s="19"/>
    </row>
    <row r="394" spans="1:105" s="56" customFormat="1" x14ac:dyDescent="0.25">
      <c r="A394" s="1"/>
      <c r="B394" s="9" t="s">
        <v>546</v>
      </c>
      <c r="C394" s="9"/>
      <c r="D394" s="6">
        <v>470486</v>
      </c>
      <c r="E394" s="3"/>
      <c r="F394" s="6" t="s">
        <v>387</v>
      </c>
      <c r="G394" s="5" t="s">
        <v>318</v>
      </c>
      <c r="H394" s="5" t="s">
        <v>74</v>
      </c>
      <c r="I394" s="5"/>
      <c r="J394" s="22" t="str">
        <f>IF(AND(K394=1,C394=C395),1,"")</f>
        <v/>
      </c>
      <c r="K394" s="32" t="str">
        <f>IF(OR(C394="",C394=" "),"",1)</f>
        <v/>
      </c>
      <c r="L394" s="22" t="str">
        <f>IF(AND(M394=1,D394=D395),1,"")</f>
        <v/>
      </c>
      <c r="M394" s="32">
        <f>IF(OR(D394="",D394=" "),"",1)</f>
        <v>1</v>
      </c>
      <c r="N394" s="22" t="str">
        <f>IF(AND(O394=1,E394=E395),1,"")</f>
        <v/>
      </c>
      <c r="O394" s="23" t="str">
        <f>IF(OR(E394="",E394=" "),"",1)</f>
        <v/>
      </c>
      <c r="P394" s="23">
        <f>IF(OR(K394=1,M394=1,O394=1),1,"")</f>
        <v>1</v>
      </c>
      <c r="Q394" s="23" t="str">
        <f>IF(IFERROR(FIND(")",F394),0)&gt;0,1,"")</f>
        <v/>
      </c>
      <c r="R394" s="23" t="str">
        <f>IF(IFERROR(FIND("Family",F394),0)&gt;0,1,"")</f>
        <v/>
      </c>
      <c r="S394" s="23" t="str">
        <f>IF(IFERROR(FIND("second marker",I394),0)&gt;0,1,"")</f>
        <v/>
      </c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19"/>
      <c r="CZ394" s="19"/>
      <c r="DA394" s="19"/>
    </row>
    <row r="395" spans="1:105" s="56" customFormat="1" x14ac:dyDescent="0.25">
      <c r="A395" s="1"/>
      <c r="B395" s="9" t="s">
        <v>546</v>
      </c>
      <c r="C395" s="9"/>
      <c r="D395" s="6">
        <v>470556</v>
      </c>
      <c r="E395" s="3"/>
      <c r="F395" s="6" t="s">
        <v>565</v>
      </c>
      <c r="G395" s="5" t="s">
        <v>566</v>
      </c>
      <c r="H395" s="5" t="s">
        <v>389</v>
      </c>
      <c r="I395" s="5"/>
      <c r="J395" s="22" t="str">
        <f>IF(AND(K395=1,C395=C396),1,"")</f>
        <v/>
      </c>
      <c r="K395" s="32" t="str">
        <f>IF(OR(C395="",C395=" "),"",1)</f>
        <v/>
      </c>
      <c r="L395" s="22" t="str">
        <f>IF(AND(M395=1,D395=D396),1,"")</f>
        <v/>
      </c>
      <c r="M395" s="32">
        <f>IF(OR(D395="",D395=" "),"",1)</f>
        <v>1</v>
      </c>
      <c r="N395" s="22" t="str">
        <f>IF(AND(O395=1,E395=E396),1,"")</f>
        <v/>
      </c>
      <c r="O395" s="23" t="str">
        <f>IF(OR(E395="",E395=" "),"",1)</f>
        <v/>
      </c>
      <c r="P395" s="23">
        <f>IF(OR(K395=1,M395=1,O395=1),1,"")</f>
        <v>1</v>
      </c>
      <c r="Q395" s="23" t="str">
        <f>IF(IFERROR(FIND(")",F395),0)&gt;0,1,"")</f>
        <v/>
      </c>
      <c r="R395" s="23" t="str">
        <f>IF(IFERROR(FIND("Family",F395),0)&gt;0,1,"")</f>
        <v/>
      </c>
      <c r="S395" s="23" t="str">
        <f>IF(IFERROR(FIND("second marker",I395),0)&gt;0,1,"")</f>
        <v/>
      </c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19"/>
      <c r="CZ395" s="19"/>
      <c r="DA395" s="19"/>
    </row>
    <row r="396" spans="1:105" s="56" customFormat="1" x14ac:dyDescent="0.25">
      <c r="A396" s="1"/>
      <c r="B396" s="9" t="s">
        <v>546</v>
      </c>
      <c r="C396" s="9">
        <v>216482</v>
      </c>
      <c r="D396" s="6">
        <v>470602</v>
      </c>
      <c r="E396" s="3"/>
      <c r="F396" s="6" t="s">
        <v>661</v>
      </c>
      <c r="G396" s="3" t="s">
        <v>662</v>
      </c>
      <c r="H396" s="3" t="s">
        <v>33</v>
      </c>
      <c r="I396" s="3" t="s">
        <v>546</v>
      </c>
      <c r="J396" s="22" t="str">
        <f>IF(AND(K396=1,C396=C397),1,"")</f>
        <v/>
      </c>
      <c r="K396" s="32">
        <f>IF(OR(C396="",C396=" "),"",1)</f>
        <v>1</v>
      </c>
      <c r="L396" s="22" t="str">
        <f>IF(AND(M396=1,D396=D397),1,"")</f>
        <v/>
      </c>
      <c r="M396" s="32">
        <f>IF(OR(D396="",D396=" "),"",1)</f>
        <v>1</v>
      </c>
      <c r="N396" s="22" t="str">
        <f>IF(AND(O396=1,E396=E397),1,"")</f>
        <v/>
      </c>
      <c r="O396" s="23" t="str">
        <f>IF(OR(E396="",E396=" "),"",1)</f>
        <v/>
      </c>
      <c r="P396" s="23">
        <f>IF(OR(K396=1,M396=1,O396=1),1,"")</f>
        <v>1</v>
      </c>
      <c r="Q396" s="23" t="str">
        <f>IF(IFERROR(FIND(")",F396),0)&gt;0,1,"")</f>
        <v/>
      </c>
      <c r="R396" s="23" t="str">
        <f>IF(IFERROR(FIND("Family",F396),0)&gt;0,1,"")</f>
        <v/>
      </c>
      <c r="S396" s="23" t="str">
        <f>IF(IFERROR(FIND("second marker",I396),0)&gt;0,1,"")</f>
        <v/>
      </c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19"/>
      <c r="DA396" s="19"/>
    </row>
    <row r="397" spans="1:105" s="56" customFormat="1" x14ac:dyDescent="0.25">
      <c r="A397" s="6"/>
      <c r="B397" s="9" t="s">
        <v>546</v>
      </c>
      <c r="C397" s="9"/>
      <c r="D397" s="6">
        <v>470433</v>
      </c>
      <c r="E397" s="3"/>
      <c r="F397" s="6" t="s">
        <v>288</v>
      </c>
      <c r="G397" s="5" t="s">
        <v>289</v>
      </c>
      <c r="H397" s="5" t="s">
        <v>290</v>
      </c>
      <c r="I397" s="5"/>
      <c r="J397" s="22" t="str">
        <f>IF(AND(K397=1,C397=C398),1,"")</f>
        <v/>
      </c>
      <c r="K397" s="32" t="str">
        <f>IF(OR(C397="",C397=" "),"",1)</f>
        <v/>
      </c>
      <c r="L397" s="22" t="str">
        <f>IF(AND(M397=1,D397=D398),1,"")</f>
        <v/>
      </c>
      <c r="M397" s="32">
        <f>IF(OR(D397="",D397=" "),"",1)</f>
        <v>1</v>
      </c>
      <c r="N397" s="22" t="str">
        <f>IF(AND(O397=1,E397=E398),1,"")</f>
        <v/>
      </c>
      <c r="O397" s="23" t="str">
        <f>IF(OR(E397="",E397=" "),"",1)</f>
        <v/>
      </c>
      <c r="P397" s="23">
        <f>IF(OR(K397=1,M397=1,O397=1),1,"")</f>
        <v>1</v>
      </c>
      <c r="Q397" s="23" t="str">
        <f>IF(IFERROR(FIND(")",F397),0)&gt;0,1,"")</f>
        <v/>
      </c>
      <c r="R397" s="23" t="str">
        <f>IF(IFERROR(FIND("Family",F397),0)&gt;0,1,"")</f>
        <v/>
      </c>
      <c r="S397" s="23" t="str">
        <f>IF(IFERROR(FIND("second marker",I397),0)&gt;0,1,"")</f>
        <v/>
      </c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19"/>
      <c r="DA397" s="19"/>
    </row>
    <row r="398" spans="1:105" s="56" customFormat="1" x14ac:dyDescent="0.25">
      <c r="A398" s="1"/>
      <c r="B398" s="9" t="s">
        <v>546</v>
      </c>
      <c r="C398" s="9"/>
      <c r="D398" s="6">
        <v>470485</v>
      </c>
      <c r="E398" s="3"/>
      <c r="F398" s="6" t="s">
        <v>386</v>
      </c>
      <c r="G398" s="5" t="s">
        <v>48</v>
      </c>
      <c r="H398" s="5" t="s">
        <v>286</v>
      </c>
      <c r="I398" s="5"/>
      <c r="J398" s="22" t="str">
        <f>IF(AND(K398=1,C398=C399),1,"")</f>
        <v/>
      </c>
      <c r="K398" s="32" t="str">
        <f>IF(OR(C398="",C398=" "),"",1)</f>
        <v/>
      </c>
      <c r="L398" s="22" t="str">
        <f>IF(AND(M398=1,D398=D399),1,"")</f>
        <v/>
      </c>
      <c r="M398" s="32">
        <f>IF(OR(D398="",D398=" "),"",1)</f>
        <v>1</v>
      </c>
      <c r="N398" s="22" t="str">
        <f>IF(AND(O398=1,E398=E399),1,"")</f>
        <v/>
      </c>
      <c r="O398" s="23" t="str">
        <f>IF(OR(E398="",E398=" "),"",1)</f>
        <v/>
      </c>
      <c r="P398" s="23">
        <f>IF(OR(K398=1,M398=1,O398=1),1,"")</f>
        <v>1</v>
      </c>
      <c r="Q398" s="23" t="str">
        <f>IF(IFERROR(FIND(")",F398),0)&gt;0,1,"")</f>
        <v/>
      </c>
      <c r="R398" s="23" t="str">
        <f>IF(IFERROR(FIND("Family",F398),0)&gt;0,1,"")</f>
        <v/>
      </c>
      <c r="S398" s="23" t="str">
        <f>IF(IFERROR(FIND("second marker",I398),0)&gt;0,1,"")</f>
        <v/>
      </c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19"/>
      <c r="DA398" s="19"/>
    </row>
    <row r="399" spans="1:105" s="56" customFormat="1" x14ac:dyDescent="0.25">
      <c r="A399" s="1"/>
      <c r="B399" s="9" t="s">
        <v>546</v>
      </c>
      <c r="C399" s="9">
        <v>216485</v>
      </c>
      <c r="D399" s="6">
        <v>470557</v>
      </c>
      <c r="E399" s="3"/>
      <c r="F399" s="6" t="s">
        <v>567</v>
      </c>
      <c r="G399" s="5" t="s">
        <v>453</v>
      </c>
      <c r="H399" s="5" t="s">
        <v>85</v>
      </c>
      <c r="I399" s="3" t="s">
        <v>302</v>
      </c>
      <c r="J399" s="22" t="str">
        <f>IF(AND(K399=1,C399=C409),1,"")</f>
        <v/>
      </c>
      <c r="K399" s="32">
        <f>IF(OR(C399="",C399=" "),"",1)</f>
        <v>1</v>
      </c>
      <c r="L399" s="22" t="str">
        <f>IF(AND(M399=1,D399=D409),1,"")</f>
        <v/>
      </c>
      <c r="M399" s="32">
        <f>IF(OR(D399="",D399=" "),"",1)</f>
        <v>1</v>
      </c>
      <c r="N399" s="22" t="str">
        <f>IF(AND(O399=1,E399=E409),1,"")</f>
        <v/>
      </c>
      <c r="O399" s="23" t="str">
        <f>IF(OR(E399="",E399=" "),"",1)</f>
        <v/>
      </c>
      <c r="P399" s="23">
        <f>IF(OR(K399=1,M399=1,O399=1),1,"")</f>
        <v>1</v>
      </c>
      <c r="Q399" s="23" t="str">
        <f>IF(IFERROR(FIND(")",F399),0)&gt;0,1,"")</f>
        <v/>
      </c>
      <c r="R399" s="23" t="str">
        <f>IF(IFERROR(FIND("Family",F399),0)&gt;0,1,"")</f>
        <v/>
      </c>
      <c r="S399" s="23" t="str">
        <f>IF(IFERROR(FIND("second marker",I399),0)&gt;0,1,"")</f>
        <v/>
      </c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19"/>
      <c r="DA399" s="19"/>
    </row>
    <row r="400" spans="1:105" s="56" customFormat="1" x14ac:dyDescent="0.25">
      <c r="A400" s="21"/>
      <c r="B400" s="9" t="s">
        <v>11</v>
      </c>
      <c r="C400" s="23">
        <v>213875</v>
      </c>
      <c r="D400" s="22">
        <v>773820</v>
      </c>
      <c r="E400" s="26">
        <v>375476</v>
      </c>
      <c r="F400" s="56" t="s">
        <v>1038</v>
      </c>
      <c r="G400" s="28" t="s">
        <v>609</v>
      </c>
      <c r="H400" s="21" t="s">
        <v>610</v>
      </c>
      <c r="I400" s="27" t="s">
        <v>611</v>
      </c>
      <c r="J400" s="22" t="str">
        <f>IF(AND(K400=1,C400=C401),1,"")</f>
        <v/>
      </c>
      <c r="K400" s="32">
        <f>IF(OR(C400="",C400=" "),"",1)</f>
        <v>1</v>
      </c>
      <c r="L400" s="22" t="str">
        <f>IF(AND(M400=1,D400=D401),1,"")</f>
        <v/>
      </c>
      <c r="M400" s="32">
        <f>IF(OR(D400="",D400=" "),"",1)</f>
        <v>1</v>
      </c>
      <c r="N400" s="22" t="str">
        <f>IF(AND(O400=1,E400=E401),1,"")</f>
        <v/>
      </c>
      <c r="O400" s="23">
        <f>IF(OR(E400="",E400=" "),"",1)</f>
        <v>1</v>
      </c>
      <c r="P400" s="23">
        <f>IF(OR(K400=1,M400=1,O400=1),1,"")</f>
        <v>1</v>
      </c>
      <c r="Q400" s="23" t="str">
        <f>IF(IFERROR(FIND(")",F400),0)&gt;0,1,"")</f>
        <v/>
      </c>
      <c r="R400" s="23" t="str">
        <f>IF(IFERROR(FIND("Family",F400),0)&gt;0,1,"")</f>
        <v/>
      </c>
      <c r="S400" s="23" t="str">
        <f>IF(IFERROR(FIND("second marker",I400),0)&gt;0,1,"")</f>
        <v/>
      </c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1"/>
      <c r="CZ400" s="19"/>
      <c r="DA400" s="19"/>
    </row>
    <row r="401" spans="1:107" s="56" customFormat="1" x14ac:dyDescent="0.25">
      <c r="A401" s="6"/>
      <c r="B401" s="9" t="s">
        <v>546</v>
      </c>
      <c r="C401" s="9"/>
      <c r="D401" s="6">
        <v>470428</v>
      </c>
      <c r="E401" s="3"/>
      <c r="F401" s="6" t="s">
        <v>279</v>
      </c>
      <c r="G401" s="5" t="s">
        <v>54</v>
      </c>
      <c r="H401" s="5" t="s">
        <v>31</v>
      </c>
      <c r="I401" s="5"/>
      <c r="J401" s="22" t="str">
        <f>IF(AND(K401=1,C401=C402),1,"")</f>
        <v/>
      </c>
      <c r="K401" s="32" t="str">
        <f>IF(OR(C401="",C401=" "),"",1)</f>
        <v/>
      </c>
      <c r="L401" s="22" t="str">
        <f>IF(AND(M401=1,D401=D402),1,"")</f>
        <v/>
      </c>
      <c r="M401" s="32">
        <f>IF(OR(D401="",D401=" "),"",1)</f>
        <v>1</v>
      </c>
      <c r="N401" s="22" t="str">
        <f>IF(AND(O401=1,E401=E402),1,"")</f>
        <v/>
      </c>
      <c r="O401" s="23" t="str">
        <f>IF(OR(E401="",E401=" "),"",1)</f>
        <v/>
      </c>
      <c r="P401" s="23">
        <f>IF(OR(K401=1,M401=1,O401=1),1,"")</f>
        <v>1</v>
      </c>
      <c r="Q401" s="23" t="str">
        <f>IF(IFERROR(FIND(")",F401),0)&gt;0,1,"")</f>
        <v/>
      </c>
      <c r="R401" s="23" t="str">
        <f>IF(IFERROR(FIND("Family",F401),0)&gt;0,1,"")</f>
        <v/>
      </c>
      <c r="S401" s="23" t="str">
        <f>IF(IFERROR(FIND("second marker",I401),0)&gt;0,1,"")</f>
        <v/>
      </c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</row>
    <row r="402" spans="1:107" s="56" customFormat="1" x14ac:dyDescent="0.25">
      <c r="A402" s="6"/>
      <c r="B402" s="9" t="s">
        <v>546</v>
      </c>
      <c r="C402" s="9"/>
      <c r="D402" s="6">
        <v>470444</v>
      </c>
      <c r="E402" s="3"/>
      <c r="F402" s="6" t="s">
        <v>309</v>
      </c>
      <c r="G402" s="5" t="s">
        <v>310</v>
      </c>
      <c r="H402" s="5" t="s">
        <v>286</v>
      </c>
      <c r="I402" s="5"/>
      <c r="J402" s="22" t="str">
        <f>IF(AND(K402=1,C402=C403),1,"")</f>
        <v/>
      </c>
      <c r="K402" s="32" t="str">
        <f>IF(OR(C402="",C402=" "),"",1)</f>
        <v/>
      </c>
      <c r="L402" s="22" t="str">
        <f>IF(AND(M402=1,D402=D403),1,"")</f>
        <v/>
      </c>
      <c r="M402" s="32">
        <f>IF(OR(D402="",D402=" "),"",1)</f>
        <v>1</v>
      </c>
      <c r="N402" s="22" t="str">
        <f>IF(AND(O402=1,E402=E403),1,"")</f>
        <v/>
      </c>
      <c r="O402" s="23" t="str">
        <f>IF(OR(E402="",E402=" "),"",1)</f>
        <v/>
      </c>
      <c r="P402" s="23">
        <f>IF(OR(K402=1,M402=1,O402=1),1,"")</f>
        <v>1</v>
      </c>
      <c r="Q402" s="23" t="str">
        <f>IF(IFERROR(FIND(")",F402),0)&gt;0,1,"")</f>
        <v/>
      </c>
      <c r="R402" s="23" t="str">
        <f>IF(IFERROR(FIND("Family",F402),0)&gt;0,1,"")</f>
        <v/>
      </c>
      <c r="S402" s="23" t="str">
        <f>IF(IFERROR(FIND("second marker",I402),0)&gt;0,1,"")</f>
        <v/>
      </c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</row>
    <row r="403" spans="1:107" s="56" customFormat="1" x14ac:dyDescent="0.25">
      <c r="A403" s="1"/>
      <c r="B403" s="9" t="s">
        <v>546</v>
      </c>
      <c r="C403" s="9"/>
      <c r="D403" s="6">
        <v>743826</v>
      </c>
      <c r="E403" s="3">
        <v>370693</v>
      </c>
      <c r="F403" s="6" t="s">
        <v>845</v>
      </c>
      <c r="G403" s="6" t="s">
        <v>175</v>
      </c>
      <c r="H403" s="6" t="s">
        <v>176</v>
      </c>
      <c r="I403" s="6" t="s">
        <v>177</v>
      </c>
      <c r="J403" s="22" t="str">
        <f>IF(AND(K403=1,C403=C404),1,"")</f>
        <v/>
      </c>
      <c r="K403" s="32" t="str">
        <f>IF(OR(C403="",C403=" "),"",1)</f>
        <v/>
      </c>
      <c r="L403" s="22" t="str">
        <f>IF(AND(M403=1,D403=D404),1,"")</f>
        <v/>
      </c>
      <c r="M403" s="32">
        <f>IF(OR(D403="",D403=" "),"",1)</f>
        <v>1</v>
      </c>
      <c r="N403" s="22" t="str">
        <f>IF(AND(O403=1,E403=E404),1,"")</f>
        <v/>
      </c>
      <c r="O403" s="23">
        <f>IF(OR(E403="",E403=" "),"",1)</f>
        <v>1</v>
      </c>
      <c r="P403" s="23">
        <f>IF(OR(K403=1,M403=1,O403=1),1,"")</f>
        <v>1</v>
      </c>
      <c r="Q403" s="23" t="str">
        <f>IF(IFERROR(FIND(")",F403),0)&gt;0,1,"")</f>
        <v/>
      </c>
      <c r="R403" s="23" t="str">
        <f>IF(IFERROR(FIND("Family",F403),0)&gt;0,1,"")</f>
        <v/>
      </c>
      <c r="S403" s="23" t="str">
        <f>IF(IFERROR(FIND("second marker",I403),0)&gt;0,1,"")</f>
        <v/>
      </c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1"/>
      <c r="CZ403" s="21"/>
      <c r="DA403" s="21"/>
    </row>
    <row r="404" spans="1:107" s="21" customFormat="1" x14ac:dyDescent="0.25">
      <c r="A404" s="1"/>
      <c r="B404" s="9" t="s">
        <v>546</v>
      </c>
      <c r="C404" s="9"/>
      <c r="D404" s="6">
        <v>653915</v>
      </c>
      <c r="E404" s="3"/>
      <c r="F404" s="6" t="s">
        <v>835</v>
      </c>
      <c r="G404" s="5">
        <v>1914</v>
      </c>
      <c r="H404" s="5">
        <v>2010</v>
      </c>
      <c r="I404" s="5"/>
      <c r="J404" s="22" t="str">
        <f>IF(AND(K404=1,C404=C405),1,"")</f>
        <v/>
      </c>
      <c r="K404" s="32" t="str">
        <f>IF(OR(C404="",C404=" "),"",1)</f>
        <v/>
      </c>
      <c r="L404" s="22" t="str">
        <f>IF(AND(M404=1,D404=D405),1,"")</f>
        <v/>
      </c>
      <c r="M404" s="32">
        <f>IF(OR(D404="",D404=" "),"",1)</f>
        <v>1</v>
      </c>
      <c r="N404" s="22" t="str">
        <f>IF(AND(O404=1,E404=E405),1,"")</f>
        <v/>
      </c>
      <c r="O404" s="23" t="str">
        <f>IF(OR(E404="",E404=" "),"",1)</f>
        <v/>
      </c>
      <c r="P404" s="23">
        <f>IF(OR(K404=1,M404=1,O404=1),1,"")</f>
        <v>1</v>
      </c>
      <c r="Q404" s="23" t="str">
        <f>IF(IFERROR(FIND(")",F404),0)&gt;0,1,"")</f>
        <v/>
      </c>
      <c r="R404" s="23" t="str">
        <f>IF(IFERROR(FIND("Family",F404),0)&gt;0,1,"")</f>
        <v/>
      </c>
      <c r="S404" s="23" t="str">
        <f>IF(IFERROR(FIND("second marker",I404),0)&gt;0,1,"")</f>
        <v/>
      </c>
      <c r="DB404" s="56"/>
      <c r="DC404" s="56"/>
    </row>
    <row r="405" spans="1:107" s="56" customFormat="1" x14ac:dyDescent="0.25">
      <c r="A405" s="6"/>
      <c r="B405" s="9" t="s">
        <v>546</v>
      </c>
      <c r="C405" s="9"/>
      <c r="D405" s="6">
        <v>470342</v>
      </c>
      <c r="E405" s="3"/>
      <c r="F405" s="6" t="s">
        <v>144</v>
      </c>
      <c r="G405" s="5" t="s">
        <v>145</v>
      </c>
      <c r="H405" s="5" t="s">
        <v>146</v>
      </c>
      <c r="I405" s="5"/>
      <c r="J405" s="22" t="str">
        <f>IF(AND(K405=1,C405=C406),1,"")</f>
        <v/>
      </c>
      <c r="K405" s="32" t="str">
        <f>IF(OR(C405="",C405=" "),"",1)</f>
        <v/>
      </c>
      <c r="L405" s="22" t="str">
        <f>IF(AND(M405=1,D405=D406),1,"")</f>
        <v/>
      </c>
      <c r="M405" s="32">
        <f>IF(OR(D405="",D405=" "),"",1)</f>
        <v>1</v>
      </c>
      <c r="N405" s="22" t="str">
        <f>IF(AND(O405=1,E405=E406),1,"")</f>
        <v/>
      </c>
      <c r="O405" s="23" t="str">
        <f>IF(OR(E405="",E405=" "),"",1)</f>
        <v/>
      </c>
      <c r="P405" s="23">
        <f>IF(OR(K405=1,M405=1,O405=1),1,"")</f>
        <v>1</v>
      </c>
      <c r="Q405" s="23" t="str">
        <f>IF(IFERROR(FIND(")",F405),0)&gt;0,1,"")</f>
        <v/>
      </c>
      <c r="R405" s="23" t="str">
        <f>IF(IFERROR(FIND("Family",F405),0)&gt;0,1,"")</f>
        <v/>
      </c>
      <c r="S405" s="23" t="str">
        <f>IF(IFERROR(FIND("second marker",I405),0)&gt;0,1,"")</f>
        <v/>
      </c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</row>
    <row r="406" spans="1:107" s="56" customFormat="1" x14ac:dyDescent="0.25">
      <c r="A406" s="6"/>
      <c r="B406" s="9" t="s">
        <v>546</v>
      </c>
      <c r="C406" s="9">
        <v>216487</v>
      </c>
      <c r="D406" s="6">
        <v>470604</v>
      </c>
      <c r="E406" s="3"/>
      <c r="F406" s="6" t="s">
        <v>144</v>
      </c>
      <c r="G406" s="3" t="s">
        <v>665</v>
      </c>
      <c r="H406" s="3" t="s">
        <v>666</v>
      </c>
      <c r="I406" s="3" t="s">
        <v>546</v>
      </c>
      <c r="J406" s="22" t="str">
        <f>IF(AND(K406=1,C406=C407),1,"")</f>
        <v/>
      </c>
      <c r="K406" s="32">
        <f>IF(OR(C406="",C406=" "),"",1)</f>
        <v>1</v>
      </c>
      <c r="L406" s="22" t="str">
        <f>IF(AND(M406=1,D406=D407),1,"")</f>
        <v/>
      </c>
      <c r="M406" s="32">
        <f>IF(OR(D406="",D406=" "),"",1)</f>
        <v>1</v>
      </c>
      <c r="N406" s="22" t="str">
        <f>IF(AND(O406=1,E406=E407),1,"")</f>
        <v/>
      </c>
      <c r="O406" s="23" t="str">
        <f>IF(OR(E406="",E406=" "),"",1)</f>
        <v/>
      </c>
      <c r="P406" s="23">
        <f>IF(OR(K406=1,M406=1,O406=1),1,"")</f>
        <v>1</v>
      </c>
      <c r="Q406" s="23" t="str">
        <f>IF(IFERROR(FIND(")",F406),0)&gt;0,1,"")</f>
        <v/>
      </c>
      <c r="R406" s="23" t="str">
        <f>IF(IFERROR(FIND("Family",F406),0)&gt;0,1,"")</f>
        <v/>
      </c>
      <c r="S406" s="23" t="str">
        <f>IF(IFERROR(FIND("second marker",I406),0)&gt;0,1,"")</f>
        <v/>
      </c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</row>
    <row r="407" spans="1:107" s="56" customFormat="1" x14ac:dyDescent="0.25">
      <c r="A407" s="21"/>
      <c r="B407" s="21" t="s">
        <v>1073</v>
      </c>
      <c r="C407" s="21"/>
      <c r="D407" s="21"/>
      <c r="E407" s="21">
        <v>597541</v>
      </c>
      <c r="F407" s="35" t="s">
        <v>1091</v>
      </c>
      <c r="G407" s="21" t="s">
        <v>1092</v>
      </c>
      <c r="H407" s="21" t="s">
        <v>1093</v>
      </c>
      <c r="I407" s="35" t="s">
        <v>1094</v>
      </c>
      <c r="J407" s="22" t="str">
        <f>IF(AND(K407=1,C407=C408),1,"")</f>
        <v/>
      </c>
      <c r="K407" s="32" t="str">
        <f>IF(OR(C407="",C407=" "),"",1)</f>
        <v/>
      </c>
      <c r="L407" s="22" t="str">
        <f>IF(AND(M407=1,D407=D408),1,"")</f>
        <v/>
      </c>
      <c r="M407" s="32" t="str">
        <f>IF(OR(D407="",D407=" "),"",1)</f>
        <v/>
      </c>
      <c r="N407" s="22" t="str">
        <f>IF(AND(O407=1,E407=E408),1,"")</f>
        <v/>
      </c>
      <c r="O407" s="23">
        <f>IF(OR(E407="",E407=" "),"",1)</f>
        <v>1</v>
      </c>
      <c r="P407" s="23">
        <f>IF(OR(K407=1,M407=1,O407=1),1,"")</f>
        <v>1</v>
      </c>
      <c r="Q407" s="23" t="str">
        <f>IF(IFERROR(FIND(")",F407),0)&gt;0,1,"")</f>
        <v/>
      </c>
      <c r="R407" s="23" t="str">
        <f>IF(IFERROR(FIND("Family",F407),0)&gt;0,1,"")</f>
        <v/>
      </c>
      <c r="S407" s="23" t="str">
        <f>IF(IFERROR(FIND("second marker",I407),0)&gt;0,1,"")</f>
        <v/>
      </c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</row>
    <row r="408" spans="1:107" s="56" customFormat="1" x14ac:dyDescent="0.25">
      <c r="A408" s="6"/>
      <c r="B408" s="9" t="s">
        <v>11</v>
      </c>
      <c r="C408" s="9"/>
      <c r="D408" s="6">
        <v>746902</v>
      </c>
      <c r="E408" s="3">
        <v>371864</v>
      </c>
      <c r="F408" s="6" t="s">
        <v>855</v>
      </c>
      <c r="G408" s="6" t="s">
        <v>194</v>
      </c>
      <c r="H408" s="6" t="s">
        <v>195</v>
      </c>
      <c r="I408" s="17" t="s">
        <v>196</v>
      </c>
      <c r="J408" s="22" t="str">
        <f>IF(AND(K408=1,C408=C409),1,"")</f>
        <v/>
      </c>
      <c r="K408" s="32" t="str">
        <f>IF(OR(C408="",C408=" "),"",1)</f>
        <v/>
      </c>
      <c r="L408" s="22" t="str">
        <f>IF(AND(M408=1,D408=D409),1,"")</f>
        <v/>
      </c>
      <c r="M408" s="32">
        <f>IF(OR(D408="",D408=" "),"",1)</f>
        <v>1</v>
      </c>
      <c r="N408" s="22" t="str">
        <f>IF(AND(O408=1,E408=E409),1,"")</f>
        <v/>
      </c>
      <c r="O408" s="23">
        <f>IF(OR(E408="",E408=" "),"",1)</f>
        <v>1</v>
      </c>
      <c r="P408" s="23">
        <f>IF(OR(K408=1,M408=1,O408=1),1,"")</f>
        <v>1</v>
      </c>
      <c r="Q408" s="23" t="str">
        <f>IF(IFERROR(FIND(")",F408),0)&gt;0,1,"")</f>
        <v/>
      </c>
      <c r="R408" s="23" t="str">
        <f>IF(IFERROR(FIND("Family",F408),0)&gt;0,1,"")</f>
        <v/>
      </c>
      <c r="S408" s="23" t="str">
        <f>IF(IFERROR(FIND("second marker",I408),0)&gt;0,1,"")</f>
        <v/>
      </c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1"/>
      <c r="CZ408" s="21"/>
      <c r="DA408" s="21"/>
    </row>
    <row r="409" spans="1:107" s="56" customFormat="1" x14ac:dyDescent="0.25">
      <c r="A409" s="1"/>
      <c r="B409" s="9" t="s">
        <v>546</v>
      </c>
      <c r="C409" s="9"/>
      <c r="D409" s="6">
        <v>470457</v>
      </c>
      <c r="E409" s="3"/>
      <c r="F409" s="6" t="s">
        <v>339</v>
      </c>
      <c r="G409" s="5" t="s">
        <v>340</v>
      </c>
      <c r="H409" s="5" t="s">
        <v>341</v>
      </c>
      <c r="I409" s="5"/>
      <c r="J409" s="22" t="str">
        <f>IF(AND(K409=1,C409=C410),1,"")</f>
        <v/>
      </c>
      <c r="K409" s="32" t="str">
        <f>IF(OR(C409="",C409=" "),"",1)</f>
        <v/>
      </c>
      <c r="L409" s="22" t="str">
        <f>IF(AND(M409=1,D409=D410),1,"")</f>
        <v/>
      </c>
      <c r="M409" s="32">
        <f>IF(OR(D409="",D409=" "),"",1)</f>
        <v>1</v>
      </c>
      <c r="N409" s="22" t="str">
        <f>IF(AND(O409=1,E409=E410),1,"")</f>
        <v/>
      </c>
      <c r="O409" s="23" t="str">
        <f>IF(OR(E409="",E409=" "),"",1)</f>
        <v/>
      </c>
      <c r="P409" s="23">
        <f>IF(OR(K409=1,M409=1,O409=1),1,"")</f>
        <v>1</v>
      </c>
      <c r="Q409" s="23" t="str">
        <f>IF(IFERROR(FIND(")",F409),0)&gt;0,1,"")</f>
        <v/>
      </c>
      <c r="R409" s="23" t="str">
        <f>IF(IFERROR(FIND("Family",F409),0)&gt;0,1,"")</f>
        <v/>
      </c>
      <c r="S409" s="23" t="str">
        <f>IF(IFERROR(FIND("second marker",I409),0)&gt;0,1,"")</f>
        <v/>
      </c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</row>
    <row r="410" spans="1:107" s="56" customFormat="1" x14ac:dyDescent="0.25">
      <c r="A410" s="6"/>
      <c r="B410" s="9" t="s">
        <v>546</v>
      </c>
      <c r="C410" s="9">
        <v>216491</v>
      </c>
      <c r="D410" s="6">
        <v>470603</v>
      </c>
      <c r="E410" s="3"/>
      <c r="F410" s="6" t="s">
        <v>663</v>
      </c>
      <c r="G410" s="6" t="s">
        <v>664</v>
      </c>
      <c r="H410" s="5" t="s">
        <v>622</v>
      </c>
      <c r="I410" s="3" t="s">
        <v>546</v>
      </c>
      <c r="J410" s="22" t="str">
        <f>IF(AND(K410=1,C410=C411),1,"")</f>
        <v/>
      </c>
      <c r="K410" s="32">
        <f>IF(OR(C410="",C410=" "),"",1)</f>
        <v>1</v>
      </c>
      <c r="L410" s="22" t="str">
        <f>IF(AND(M410=1,D410=D411),1,"")</f>
        <v/>
      </c>
      <c r="M410" s="32">
        <f>IF(OR(D410="",D410=" "),"",1)</f>
        <v>1</v>
      </c>
      <c r="N410" s="22" t="str">
        <f>IF(AND(O410=1,E410=E411),1,"")</f>
        <v/>
      </c>
      <c r="O410" s="23" t="str">
        <f>IF(OR(E410="",E410=" "),"",1)</f>
        <v/>
      </c>
      <c r="P410" s="23">
        <f>IF(OR(K410=1,M410=1,O410=1),1,"")</f>
        <v>1</v>
      </c>
      <c r="Q410" s="23" t="str">
        <f>IF(IFERROR(FIND(")",F410),0)&gt;0,1,"")</f>
        <v/>
      </c>
      <c r="R410" s="23" t="str">
        <f>IF(IFERROR(FIND("Family",F410),0)&gt;0,1,"")</f>
        <v/>
      </c>
      <c r="S410" s="23" t="str">
        <f>IF(IFERROR(FIND("second marker",I410),0)&gt;0,1,"")</f>
        <v/>
      </c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</row>
    <row r="411" spans="1:107" s="56" customFormat="1" x14ac:dyDescent="0.25">
      <c r="A411" s="6"/>
      <c r="B411" s="9" t="s">
        <v>546</v>
      </c>
      <c r="C411" s="9"/>
      <c r="D411" s="6">
        <v>470341</v>
      </c>
      <c r="E411" s="3"/>
      <c r="F411" s="6" t="s">
        <v>142</v>
      </c>
      <c r="G411" s="5" t="s">
        <v>48</v>
      </c>
      <c r="H411" s="5" t="s">
        <v>143</v>
      </c>
      <c r="I411" s="5"/>
      <c r="J411" s="22" t="str">
        <f>IF(AND(K411=1,C411=C412),1,"")</f>
        <v/>
      </c>
      <c r="K411" s="32" t="str">
        <f>IF(OR(C411="",C411=" "),"",1)</f>
        <v/>
      </c>
      <c r="L411" s="22" t="str">
        <f>IF(AND(M411=1,D411=D412),1,"")</f>
        <v/>
      </c>
      <c r="M411" s="32">
        <f>IF(OR(D411="",D411=" "),"",1)</f>
        <v>1</v>
      </c>
      <c r="N411" s="22" t="str">
        <f>IF(AND(O411=1,E411=E412),1,"")</f>
        <v/>
      </c>
      <c r="O411" s="23" t="str">
        <f>IF(OR(E411="",E411=" "),"",1)</f>
        <v/>
      </c>
      <c r="P411" s="23">
        <f>IF(OR(K411=1,M411=1,O411=1),1,"")</f>
        <v>1</v>
      </c>
      <c r="Q411" s="23" t="str">
        <f>IF(IFERROR(FIND(")",F411),0)&gt;0,1,"")</f>
        <v/>
      </c>
      <c r="R411" s="23" t="str">
        <f>IF(IFERROR(FIND("Family",F411),0)&gt;0,1,"")</f>
        <v/>
      </c>
      <c r="S411" s="23" t="str">
        <f>IF(IFERROR(FIND("second marker",I411),0)&gt;0,1,"")</f>
        <v/>
      </c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</row>
    <row r="412" spans="1:107" s="56" customFormat="1" x14ac:dyDescent="0.25">
      <c r="A412" s="6"/>
      <c r="B412" s="9" t="s">
        <v>546</v>
      </c>
      <c r="C412" s="9">
        <v>216493</v>
      </c>
      <c r="D412" s="6">
        <v>470605</v>
      </c>
      <c r="E412" s="3"/>
      <c r="F412" s="6" t="s">
        <v>667</v>
      </c>
      <c r="G412" s="6" t="s">
        <v>668</v>
      </c>
      <c r="H412" s="5" t="s">
        <v>669</v>
      </c>
      <c r="I412" s="3" t="s">
        <v>546</v>
      </c>
      <c r="J412" s="22" t="str">
        <f>IF(AND(K412=1,C412=C413),1,"")</f>
        <v/>
      </c>
      <c r="K412" s="32">
        <f>IF(OR(C412="",C412=" "),"",1)</f>
        <v>1</v>
      </c>
      <c r="L412" s="22" t="str">
        <f>IF(AND(M412=1,D412=D413),1,"")</f>
        <v/>
      </c>
      <c r="M412" s="32">
        <f>IF(OR(D412="",D412=" "),"",1)</f>
        <v>1</v>
      </c>
      <c r="N412" s="22" t="str">
        <f>IF(AND(O412=1,E412=E413),1,"")</f>
        <v/>
      </c>
      <c r="O412" s="23" t="str">
        <f>IF(OR(E412="",E412=" "),"",1)</f>
        <v/>
      </c>
      <c r="P412" s="23">
        <f>IF(OR(K412=1,M412=1,O412=1),1,"")</f>
        <v>1</v>
      </c>
      <c r="Q412" s="23" t="str">
        <f>IF(IFERROR(FIND(")",F412),0)&gt;0,1,"")</f>
        <v/>
      </c>
      <c r="R412" s="23" t="str">
        <f>IF(IFERROR(FIND("Family",F412),0)&gt;0,1,"")</f>
        <v/>
      </c>
      <c r="S412" s="23" t="str">
        <f>IF(IFERROR(FIND("second marker",I412),0)&gt;0,1,"")</f>
        <v/>
      </c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</row>
    <row r="413" spans="1:107" s="56" customFormat="1" x14ac:dyDescent="0.25">
      <c r="A413" s="6"/>
      <c r="B413" s="9" t="s">
        <v>546</v>
      </c>
      <c r="C413" s="9"/>
      <c r="D413" s="6">
        <v>470429</v>
      </c>
      <c r="E413" s="3"/>
      <c r="F413" s="6" t="s">
        <v>280</v>
      </c>
      <c r="G413" s="5" t="s">
        <v>51</v>
      </c>
      <c r="H413" s="5" t="s">
        <v>143</v>
      </c>
      <c r="I413" s="5"/>
      <c r="J413" s="22" t="str">
        <f>IF(AND(K413=1,C413=C414),1,"")</f>
        <v/>
      </c>
      <c r="K413" s="32" t="str">
        <f>IF(OR(C413="",C413=" "),"",1)</f>
        <v/>
      </c>
      <c r="L413" s="22" t="str">
        <f>IF(AND(M413=1,D413=D414),1,"")</f>
        <v/>
      </c>
      <c r="M413" s="32">
        <f>IF(OR(D413="",D413=" "),"",1)</f>
        <v>1</v>
      </c>
      <c r="N413" s="22" t="str">
        <f>IF(AND(O413=1,E413=E414),1,"")</f>
        <v/>
      </c>
      <c r="O413" s="23" t="str">
        <f>IF(OR(E413="",E413=" "),"",1)</f>
        <v/>
      </c>
      <c r="P413" s="23">
        <f>IF(OR(K413=1,M413=1,O413=1),1,"")</f>
        <v>1</v>
      </c>
      <c r="Q413" s="23" t="str">
        <f>IF(IFERROR(FIND(")",F413),0)&gt;0,1,"")</f>
        <v/>
      </c>
      <c r="R413" s="23" t="str">
        <f>IF(IFERROR(FIND("Family",F413),0)&gt;0,1,"")</f>
        <v/>
      </c>
      <c r="S413" s="23" t="str">
        <f>IF(IFERROR(FIND("second marker",I413),0)&gt;0,1,"")</f>
        <v/>
      </c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</row>
    <row r="414" spans="1:107" s="56" customFormat="1" x14ac:dyDescent="0.25">
      <c r="A414" s="6"/>
      <c r="B414" s="9" t="s">
        <v>546</v>
      </c>
      <c r="C414" s="9"/>
      <c r="D414" s="6">
        <v>470432</v>
      </c>
      <c r="E414" s="3"/>
      <c r="F414" s="6" t="s">
        <v>287</v>
      </c>
      <c r="G414" s="5" t="s">
        <v>277</v>
      </c>
      <c r="H414" s="5" t="s">
        <v>225</v>
      </c>
      <c r="I414" s="5"/>
      <c r="J414" s="22" t="str">
        <f>IF(AND(K414=1,C414=C415),1,"")</f>
        <v/>
      </c>
      <c r="K414" s="32" t="str">
        <f>IF(OR(C414="",C414=" "),"",1)</f>
        <v/>
      </c>
      <c r="L414" s="22" t="str">
        <f>IF(AND(M414=1,D414=D415),1,"")</f>
        <v/>
      </c>
      <c r="M414" s="32">
        <f>IF(OR(D414="",D414=" "),"",1)</f>
        <v>1</v>
      </c>
      <c r="N414" s="22" t="str">
        <f>IF(AND(O414=1,E414=E415),1,"")</f>
        <v/>
      </c>
      <c r="O414" s="23" t="str">
        <f>IF(OR(E414="",E414=" "),"",1)</f>
        <v/>
      </c>
      <c r="P414" s="23">
        <f>IF(OR(K414=1,M414=1,O414=1),1,"")</f>
        <v>1</v>
      </c>
      <c r="Q414" s="23" t="str">
        <f>IF(IFERROR(FIND(")",F414),0)&gt;0,1,"")</f>
        <v/>
      </c>
      <c r="R414" s="23" t="str">
        <f>IF(IFERROR(FIND("Family",F414),0)&gt;0,1,"")</f>
        <v/>
      </c>
      <c r="S414" s="23" t="str">
        <f>IF(IFERROR(FIND("second marker",I414),0)&gt;0,1,"")</f>
        <v/>
      </c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</row>
    <row r="415" spans="1:107" s="56" customFormat="1" x14ac:dyDescent="0.25">
      <c r="A415" s="1"/>
      <c r="B415" s="9" t="s">
        <v>546</v>
      </c>
      <c r="C415" s="9"/>
      <c r="D415" s="6">
        <v>470460</v>
      </c>
      <c r="E415" s="3"/>
      <c r="F415" s="6" t="s">
        <v>350</v>
      </c>
      <c r="G415" s="5" t="s">
        <v>57</v>
      </c>
      <c r="H415" s="5" t="s">
        <v>341</v>
      </c>
      <c r="I415" s="5"/>
      <c r="J415" s="22" t="str">
        <f>IF(AND(K415=1,C415=C416),1,"")</f>
        <v/>
      </c>
      <c r="K415" s="32" t="str">
        <f>IF(OR(C415="",C415=" "),"",1)</f>
        <v/>
      </c>
      <c r="L415" s="22" t="str">
        <f>IF(AND(M415=1,D415=D416),1,"")</f>
        <v/>
      </c>
      <c r="M415" s="32">
        <f>IF(OR(D415="",D415=" "),"",1)</f>
        <v>1</v>
      </c>
      <c r="N415" s="22" t="str">
        <f>IF(AND(O415=1,E415=E416),1,"")</f>
        <v/>
      </c>
      <c r="O415" s="23" t="str">
        <f>IF(OR(E415="",E415=" "),"",1)</f>
        <v/>
      </c>
      <c r="P415" s="23">
        <f>IF(OR(K415=1,M415=1,O415=1),1,"")</f>
        <v>1</v>
      </c>
      <c r="Q415" s="23" t="str">
        <f>IF(IFERROR(FIND(")",F415),0)&gt;0,1,"")</f>
        <v/>
      </c>
      <c r="R415" s="23" t="str">
        <f>IF(IFERROR(FIND("Family",F415),0)&gt;0,1,"")</f>
        <v/>
      </c>
      <c r="S415" s="23" t="str">
        <f>IF(IFERROR(FIND("second marker",I415),0)&gt;0,1,"")</f>
        <v/>
      </c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</row>
    <row r="416" spans="1:107" s="56" customFormat="1" x14ac:dyDescent="0.25">
      <c r="A416" s="6"/>
      <c r="B416" s="9" t="s">
        <v>546</v>
      </c>
      <c r="C416" s="9"/>
      <c r="D416" s="6">
        <v>470340</v>
      </c>
      <c r="E416" s="3"/>
      <c r="F416" s="6" t="s">
        <v>140</v>
      </c>
      <c r="G416" s="5" t="s">
        <v>141</v>
      </c>
      <c r="H416" s="5" t="s">
        <v>123</v>
      </c>
      <c r="I416" s="5"/>
      <c r="J416" s="22" t="str">
        <f>IF(AND(K416=1,C416=C417),1,"")</f>
        <v/>
      </c>
      <c r="K416" s="32" t="str">
        <f>IF(OR(C416="",C416=" "),"",1)</f>
        <v/>
      </c>
      <c r="L416" s="22" t="str">
        <f>IF(AND(M416=1,D416=D417),1,"")</f>
        <v/>
      </c>
      <c r="M416" s="32">
        <f>IF(OR(D416="",D416=" "),"",1)</f>
        <v>1</v>
      </c>
      <c r="N416" s="22" t="str">
        <f>IF(AND(O416=1,E416=E417),1,"")</f>
        <v/>
      </c>
      <c r="O416" s="23" t="str">
        <f>IF(OR(E416="",E416=" "),"",1)</f>
        <v/>
      </c>
      <c r="P416" s="23">
        <f>IF(OR(K416=1,M416=1,O416=1),1,"")</f>
        <v>1</v>
      </c>
      <c r="Q416" s="23" t="str">
        <f>IF(IFERROR(FIND(")",F416),0)&gt;0,1,"")</f>
        <v/>
      </c>
      <c r="R416" s="23" t="str">
        <f>IF(IFERROR(FIND("Family",F416),0)&gt;0,1,"")</f>
        <v/>
      </c>
      <c r="S416" s="23" t="str">
        <f>IF(IFERROR(FIND("second marker",I416),0)&gt;0,1,"")</f>
        <v/>
      </c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</row>
    <row r="417" spans="1:105" s="56" customFormat="1" ht="15.75" x14ac:dyDescent="0.25">
      <c r="A417" s="10" t="s">
        <v>0</v>
      </c>
      <c r="B417" s="9" t="s">
        <v>546</v>
      </c>
      <c r="C417" s="2"/>
      <c r="D417" s="2"/>
      <c r="E417" s="2"/>
      <c r="F417" s="11" t="s">
        <v>904</v>
      </c>
      <c r="G417" s="2" t="s">
        <v>5</v>
      </c>
      <c r="H417" s="2" t="s">
        <v>6</v>
      </c>
      <c r="I417" s="2"/>
      <c r="J417" s="47">
        <v>3</v>
      </c>
      <c r="K417" s="47">
        <f>SUM(K8:K416)</f>
        <v>43</v>
      </c>
      <c r="L417" s="47">
        <v>3</v>
      </c>
      <c r="M417" s="47">
        <f>SUM(M8:M416)</f>
        <v>368</v>
      </c>
      <c r="N417" s="47">
        <v>40</v>
      </c>
      <c r="O417" s="47">
        <f>SUM(O8:O416)</f>
        <v>180</v>
      </c>
      <c r="P417" s="47">
        <f>SUM(P8:P416)</f>
        <v>385</v>
      </c>
      <c r="Q417" s="47">
        <f>SUM(Q8:Q416)</f>
        <v>57</v>
      </c>
      <c r="R417" s="47">
        <f>SUM(R8:R416)</f>
        <v>5</v>
      </c>
      <c r="S417" s="47">
        <f>SUM(S8:S416)</f>
        <v>10</v>
      </c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32"/>
      <c r="CZ417" s="21"/>
      <c r="DA417" s="21"/>
    </row>
    <row r="418" spans="1:105" s="56" customFormat="1" x14ac:dyDescent="0.25">
      <c r="A418" s="22"/>
      <c r="B418" s="9" t="s">
        <v>546</v>
      </c>
      <c r="C418" s="23"/>
      <c r="D418" s="22" t="s">
        <v>302</v>
      </c>
      <c r="E418" s="47">
        <v>461702</v>
      </c>
      <c r="F418" s="22" t="s">
        <v>1065</v>
      </c>
      <c r="G418" s="22" t="s">
        <v>1051</v>
      </c>
      <c r="H418" s="48" t="s">
        <v>1052</v>
      </c>
      <c r="I418" s="48" t="s">
        <v>1066</v>
      </c>
      <c r="J418" s="22" t="str">
        <f>IF(AND(K418=1,C418=C419),1,"")</f>
        <v/>
      </c>
      <c r="K418" s="32" t="str">
        <f>IF(OR(C418="",C418=" "),"",1)</f>
        <v/>
      </c>
      <c r="L418" s="22" t="str">
        <f>IF(AND(M418=1,D418=D419),1,"")</f>
        <v/>
      </c>
      <c r="M418" s="32" t="str">
        <f>IF(OR(D418="",D418=" "),"",1)</f>
        <v/>
      </c>
      <c r="N418" s="22" t="str">
        <f>IF(AND(O418=1,E418=E419),1,"")</f>
        <v/>
      </c>
      <c r="O418" s="23">
        <f>IF(OR(E418="",E418=" "),"",1)</f>
        <v>1</v>
      </c>
      <c r="P418" s="23">
        <f>IF(OR(K418=1,M418=1,O418=1),1,"")</f>
        <v>1</v>
      </c>
      <c r="Q418" s="23">
        <f>IF(IFERROR(FIND(")",F418),0)&gt;0,1,"")</f>
        <v>1</v>
      </c>
      <c r="R418" s="23" t="str">
        <f>IF(IFERROR(FIND("Family",F418),0)&gt;0,1,"")</f>
        <v/>
      </c>
      <c r="S418" s="23" t="str">
        <f>IF(IFERROR(FIND("second marker",I418),0)&gt;0,1,"")</f>
        <v/>
      </c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1"/>
      <c r="CZ418" s="21"/>
      <c r="DA418" s="21"/>
    </row>
    <row r="419" spans="1:105" s="56" customFormat="1" ht="15.75" x14ac:dyDescent="0.25">
      <c r="A419" s="19" t="s">
        <v>918</v>
      </c>
      <c r="B419" s="19"/>
      <c r="C419" s="19" t="s">
        <v>919</v>
      </c>
      <c r="D419" s="19"/>
      <c r="E419" s="19"/>
      <c r="F419" s="38" t="s">
        <v>920</v>
      </c>
      <c r="G419" s="13" t="s">
        <v>5</v>
      </c>
      <c r="H419" s="13" t="s">
        <v>6</v>
      </c>
      <c r="I419" s="19" t="s">
        <v>921</v>
      </c>
      <c r="J419" s="21"/>
      <c r="K419" s="22" t="e">
        <f>K418-J418</f>
        <v>#VALUE!</v>
      </c>
      <c r="L419" s="22"/>
      <c r="M419" s="22" t="e">
        <f>M418-L418</f>
        <v>#VALUE!</v>
      </c>
      <c r="N419" s="22"/>
      <c r="O419" s="22" t="e">
        <f>O418-N418</f>
        <v>#VALUE!</v>
      </c>
      <c r="P419" s="22">
        <f>P418</f>
        <v>1</v>
      </c>
      <c r="Q419" s="22">
        <f>Q418</f>
        <v>1</v>
      </c>
      <c r="R419" s="22" t="str">
        <f>R418</f>
        <v/>
      </c>
      <c r="S419" s="22" t="str">
        <f>S418</f>
        <v/>
      </c>
      <c r="T419" s="32"/>
      <c r="U419" s="32"/>
      <c r="V419" s="22"/>
      <c r="W419" s="22"/>
      <c r="X419" s="22"/>
      <c r="Y419" s="22"/>
      <c r="Z419" s="22"/>
      <c r="AA419" s="22"/>
      <c r="AB419" s="22"/>
      <c r="AC419" s="2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9"/>
      <c r="CO419" s="39"/>
      <c r="CP419" s="32"/>
      <c r="CQ419" s="32"/>
      <c r="CR419" s="32"/>
      <c r="CS419" s="32"/>
      <c r="CT419" s="32"/>
      <c r="CU419" s="32"/>
      <c r="CV419" s="32"/>
      <c r="CW419" s="32"/>
      <c r="CX419" s="32"/>
      <c r="CY419" s="1"/>
      <c r="CZ419" s="32"/>
      <c r="DA419" s="32"/>
    </row>
    <row r="420" spans="1:105" s="56" customFormat="1" ht="15.75" x14ac:dyDescent="0.25">
      <c r="A420" s="13" t="s">
        <v>0</v>
      </c>
      <c r="B420" s="13"/>
      <c r="C420" s="13"/>
      <c r="D420" s="13"/>
      <c r="E420" s="13"/>
      <c r="F420" s="20" t="s">
        <v>922</v>
      </c>
      <c r="G420" s="13" t="s">
        <v>5</v>
      </c>
      <c r="H420" s="13" t="s">
        <v>6</v>
      </c>
      <c r="I420" s="20" t="s">
        <v>905</v>
      </c>
      <c r="J420" s="25"/>
      <c r="K420" s="25" t="s">
        <v>906</v>
      </c>
      <c r="L420" s="25"/>
      <c r="M420" s="32" t="s">
        <v>907</v>
      </c>
      <c r="N420" s="32"/>
      <c r="O420" s="23" t="s">
        <v>908</v>
      </c>
      <c r="P420" s="23" t="s">
        <v>909</v>
      </c>
      <c r="Q420" s="40" t="s">
        <v>910</v>
      </c>
      <c r="R420" s="40" t="s">
        <v>911</v>
      </c>
      <c r="S420" s="40" t="s">
        <v>912</v>
      </c>
      <c r="T420" s="40"/>
      <c r="U420" s="23"/>
      <c r="V420" s="23"/>
      <c r="W420" s="23"/>
      <c r="X420" s="35"/>
      <c r="Y420" s="35"/>
      <c r="Z420" s="35"/>
      <c r="AA420" s="35"/>
      <c r="AB420" s="41"/>
      <c r="AC420" s="42"/>
      <c r="AD420" s="42"/>
      <c r="AE420" s="35"/>
      <c r="AF420" s="35"/>
      <c r="AG420" s="35"/>
      <c r="AH420" s="43"/>
      <c r="AI420" s="44"/>
      <c r="AJ420" s="35"/>
      <c r="AK420" s="35"/>
      <c r="AL420" s="35"/>
      <c r="AM420" s="35"/>
      <c r="AN420" s="45"/>
      <c r="AO420" s="22"/>
      <c r="AP420" s="22"/>
      <c r="AQ420" s="22"/>
      <c r="AR420" s="22"/>
      <c r="AS420" s="22"/>
      <c r="AT420" s="22"/>
      <c r="AU420" s="22"/>
      <c r="AV420" s="22"/>
      <c r="AW420" s="22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32"/>
      <c r="CU420" s="32"/>
      <c r="CV420" s="22"/>
      <c r="CW420" s="22"/>
      <c r="CX420" s="1"/>
      <c r="CY420" s="1"/>
      <c r="CZ420" s="1"/>
      <c r="DA420" s="1"/>
    </row>
    <row r="421" spans="1:105" s="56" customFormat="1" ht="15.75" x14ac:dyDescent="0.25">
      <c r="A421" s="13" t="s">
        <v>0</v>
      </c>
      <c r="B421" s="13"/>
      <c r="C421" s="13"/>
      <c r="D421" s="13"/>
      <c r="E421" s="13"/>
      <c r="F421" s="20" t="s">
        <v>923</v>
      </c>
      <c r="G421" s="13" t="s">
        <v>5</v>
      </c>
      <c r="H421" s="13" t="s">
        <v>6</v>
      </c>
      <c r="I421" s="20" t="s">
        <v>905</v>
      </c>
      <c r="J421" s="25"/>
      <c r="K421" s="42" t="e">
        <f>CONCATENATE(M421,V$1,O421,W$1,P421,X$1,Q421,Y$1,R421,Q419,S421,R419,T421,CEILING(S419/2,1),U421)</f>
        <v>#VALUE!</v>
      </c>
      <c r="L421" s="42"/>
      <c r="M421" s="42" t="str">
        <f>CONCATENATE("Welcome to the ",T$1," Cemetery Page. This document summarizing data for ")</f>
        <v xml:space="preserve">Welcome to the Locust Cemetery Page. This document summarizing data for </v>
      </c>
      <c r="N421" s="42"/>
      <c r="O421" s="35" t="s">
        <v>930</v>
      </c>
      <c r="P421" s="35" t="s">
        <v>924</v>
      </c>
      <c r="Q421" s="35" t="s">
        <v>925</v>
      </c>
      <c r="R421" s="43" t="s">
        <v>926</v>
      </c>
      <c r="S421" s="43" t="s">
        <v>932</v>
      </c>
      <c r="T421" s="43" t="s">
        <v>927</v>
      </c>
      <c r="U421" s="43" t="s">
        <v>928</v>
      </c>
      <c r="V421" s="35"/>
      <c r="W421" s="35"/>
      <c r="X421" s="45"/>
      <c r="Y421" s="22"/>
      <c r="Z421" s="22"/>
      <c r="AA421" s="22"/>
      <c r="AB421" s="22"/>
      <c r="AC421" s="22"/>
      <c r="AD421" s="22"/>
      <c r="AE421" s="22"/>
      <c r="AF421" s="22"/>
      <c r="AG421" s="22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32"/>
      <c r="CE421" s="32"/>
      <c r="CF421" s="22"/>
      <c r="CG421" s="22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</row>
    <row r="422" spans="1:105" s="56" customForma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</row>
    <row r="423" spans="1:105" s="56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</row>
    <row r="424" spans="1:105" x14ac:dyDescent="0.25">
      <c r="C424" s="1"/>
      <c r="D424" s="1"/>
      <c r="J424" s="1"/>
      <c r="N424"/>
    </row>
    <row r="425" spans="1:105" x14ac:dyDescent="0.25">
      <c r="C425" s="1"/>
      <c r="D425" s="1"/>
      <c r="J425" s="1"/>
      <c r="N425"/>
    </row>
    <row r="426" spans="1:105" x14ac:dyDescent="0.25">
      <c r="C426" s="1"/>
      <c r="D426" s="1"/>
      <c r="J426" s="1"/>
      <c r="N426"/>
    </row>
    <row r="427" spans="1:105" x14ac:dyDescent="0.25">
      <c r="C427" s="1"/>
      <c r="D427" s="1"/>
      <c r="J427" s="1"/>
      <c r="N427"/>
    </row>
    <row r="428" spans="1:105" x14ac:dyDescent="0.25">
      <c r="C428" s="1"/>
      <c r="D428" s="1"/>
      <c r="J428" s="1"/>
      <c r="N428"/>
    </row>
    <row r="429" spans="1:105" x14ac:dyDescent="0.25">
      <c r="C429" s="1"/>
      <c r="D429" s="1"/>
      <c r="J429"/>
      <c r="L429" s="21"/>
      <c r="P429" s="1"/>
    </row>
    <row r="430" spans="1:105" x14ac:dyDescent="0.25">
      <c r="C430" s="1"/>
      <c r="D430" s="1"/>
      <c r="J430"/>
      <c r="L430" s="21"/>
      <c r="P430" s="1"/>
    </row>
    <row r="431" spans="1:105" x14ac:dyDescent="0.25">
      <c r="C431" s="1"/>
      <c r="D431" s="1"/>
      <c r="J431"/>
      <c r="L431" s="21"/>
      <c r="P431" s="1"/>
    </row>
    <row r="432" spans="1:105" x14ac:dyDescent="0.25">
      <c r="C432" s="1"/>
      <c r="D432" s="1"/>
      <c r="J432"/>
      <c r="L432" s="21"/>
      <c r="P432" s="1"/>
    </row>
  </sheetData>
  <sortState ref="A2:DC593">
    <sortCondition ref="F2:F59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William Waters</cp:lastModifiedBy>
  <dcterms:created xsi:type="dcterms:W3CDTF">2012-03-27T00:24:30Z</dcterms:created>
  <dcterms:modified xsi:type="dcterms:W3CDTF">2017-02-05T03:33:51Z</dcterms:modified>
</cp:coreProperties>
</file>